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tavor.sharepoint.com/sites/Tavor-Data/Shared Documents/מכרזים קבלנים ושירותים/2021/מכרז 10-2021 אספקת ספרי לימוד/"/>
    </mc:Choice>
  </mc:AlternateContent>
  <xr:revisionPtr revIDLastSave="0" documentId="8_{ABBBFEC7-13BC-498E-94F2-7DD8B6AFB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רשימת ספרי לימוד להזמנה" sheetId="1" r:id="rId1"/>
  </sheets>
  <definedNames>
    <definedName name="_xlnm.Print_Titles" localSheetId="0">'רשימת ספרי לימוד להזמנה'!$1:$1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I20" i="1"/>
  <c r="J20" i="1" s="1"/>
  <c r="I21" i="1"/>
  <c r="J21" i="1" s="1"/>
  <c r="I22" i="1"/>
  <c r="J22" i="1" s="1"/>
  <c r="I23" i="1"/>
  <c r="J23" i="1" s="1"/>
  <c r="I27" i="1"/>
  <c r="J27" i="1" s="1"/>
  <c r="I28" i="1"/>
  <c r="J28" i="1" s="1"/>
  <c r="I31" i="1"/>
  <c r="J31" i="1" s="1"/>
  <c r="I32" i="1"/>
  <c r="J32" i="1" s="1"/>
  <c r="I33" i="1"/>
  <c r="J33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8" i="1"/>
  <c r="J78" i="1" s="1"/>
  <c r="I79" i="1"/>
  <c r="J79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4" i="1"/>
  <c r="I10" i="1"/>
  <c r="I2" i="1"/>
  <c r="J2" i="1" s="1"/>
  <c r="J10" i="1" l="1"/>
  <c r="J14" i="1"/>
  <c r="J102" i="1" l="1"/>
</calcChain>
</file>

<file path=xl/sharedStrings.xml><?xml version="1.0" encoding="utf-8"?>
<sst xmlns="http://schemas.openxmlformats.org/spreadsheetml/2006/main" count="357" uniqueCount="206">
  <si>
    <t>כמות</t>
  </si>
  <si>
    <t xml:space="preserve"> מחיר לאחר הנחה כולל מע"מ</t>
  </si>
  <si>
    <t>הנחה באחוזים</t>
  </si>
  <si>
    <t>מחיר קטלוגי</t>
  </si>
  <si>
    <t>דנא קוד</t>
  </si>
  <si>
    <t>מס</t>
  </si>
  <si>
    <t>שם הספר/ החוברת</t>
  </si>
  <si>
    <t>סה"כ לאחר הנחה כולל מע"מ</t>
  </si>
  <si>
    <t>הערות</t>
  </si>
  <si>
    <t>סה"כ</t>
  </si>
  <si>
    <t>שפה</t>
  </si>
  <si>
    <t>חשבון והנדסה</t>
  </si>
  <si>
    <t>ערכת אביזרים</t>
  </si>
  <si>
    <t>מדעים</t>
  </si>
  <si>
    <t>לחיות יחד בישראל - ספר</t>
  </si>
  <si>
    <t>מולדת</t>
  </si>
  <si>
    <t>גיאומטריה</t>
  </si>
  <si>
    <t>חשבון והנדסה - השבחה</t>
  </si>
  <si>
    <t>מילה טובה מאוד 1</t>
  </si>
  <si>
    <t>מילה טובה מאוד 2</t>
  </si>
  <si>
    <t>במבט חדש ד'</t>
  </si>
  <si>
    <t>אנגלית</t>
  </si>
  <si>
    <t>מילה טובה מאוד 1 – כיתה ה'</t>
  </si>
  <si>
    <t>מילה טובה מאוד 2 - לכיתה ה</t>
  </si>
  <si>
    <t>מסביב לים התיכון</t>
  </si>
  <si>
    <t>גאוגרפיה</t>
  </si>
  <si>
    <t xml:space="preserve"> ערכת אביזרים</t>
  </si>
  <si>
    <t>מבט חדש ה</t>
  </si>
  <si>
    <t>צועדים בדרך המילים - ו'</t>
  </si>
  <si>
    <t>גיאוגרפיה</t>
  </si>
  <si>
    <t xml:space="preserve">חוקרים ארץ </t>
  </si>
  <si>
    <t>היסטוריה</t>
  </si>
  <si>
    <t>מסע אל העבר יוון רומא וירושלים</t>
  </si>
  <si>
    <t>במבט חדש ו</t>
  </si>
  <si>
    <t>מתמטיקה</t>
  </si>
  <si>
    <t>שכבה</t>
  </si>
  <si>
    <t>מקצוע</t>
  </si>
  <si>
    <t>א</t>
  </si>
  <si>
    <t>ב</t>
  </si>
  <si>
    <t>ג</t>
  </si>
  <si>
    <t>ד</t>
  </si>
  <si>
    <t>ה</t>
  </si>
  <si>
    <t>ו</t>
  </si>
  <si>
    <t>בסוד האותיות - ערכה מלאה (חוברות עבודה 1-8)</t>
  </si>
  <si>
    <t xml:space="preserve"> חוברת 1 - 1322-1</t>
  </si>
  <si>
    <t>חוברת 2 - 1322-2</t>
  </si>
  <si>
    <t>חוברת 3 - 1322-3</t>
  </si>
  <si>
    <t>חוברת 4 - 1322-4</t>
  </si>
  <si>
    <t>חוברת 5 - 1322-5</t>
  </si>
  <si>
    <t>חוברת 6 - 1322-6</t>
  </si>
  <si>
    <t>חוברת 7 - 1322-7</t>
  </si>
  <si>
    <t>חוברת 8 - 1322-8</t>
  </si>
  <si>
    <t>78-2038700</t>
  </si>
  <si>
    <t>159-1153-1 חלק ב</t>
  </si>
  <si>
    <t>78-1052617</t>
  </si>
  <si>
    <t>78-1052618</t>
  </si>
  <si>
    <t>200-400042</t>
  </si>
  <si>
    <t>78-2040160</t>
  </si>
  <si>
    <t>מפות מגלות עולם ספר</t>
  </si>
  <si>
    <t>78-2040201</t>
  </si>
  <si>
    <t>78-1052620</t>
  </si>
  <si>
    <t>78-1052621</t>
  </si>
  <si>
    <t>200-400052</t>
  </si>
  <si>
    <t>42-1001587</t>
  </si>
  <si>
    <t>78-2040154</t>
  </si>
  <si>
    <t>78-2037001</t>
  </si>
  <si>
    <t>200-400062</t>
  </si>
  <si>
    <t>חשבון</t>
  </si>
  <si>
    <t>מארז</t>
  </si>
  <si>
    <t>ערבית</t>
  </si>
  <si>
    <t>פלא טבע 1 חושים</t>
  </si>
  <si>
    <t xml:space="preserve">פלא טבע 2 סביבה </t>
  </si>
  <si>
    <t>פלא טבע 3 צמחים</t>
  </si>
  <si>
    <t>פלא טבע 4 בעלי חיים</t>
  </si>
  <si>
    <t>פלא טבע 5 אדם</t>
  </si>
  <si>
    <t>בסוד הקריאה ב' חלק ראשון</t>
  </si>
  <si>
    <t>בסוד הקריאה ב' חלק שני</t>
  </si>
  <si>
    <t>1322-31</t>
  </si>
  <si>
    <t>1322-32</t>
  </si>
  <si>
    <t xml:space="preserve">תַעַאלוּ נִתְעַלַّם עַרַבִּי </t>
  </si>
  <si>
    <t>186-2874</t>
  </si>
  <si>
    <t>פלא טבע ב', 1-חומרים</t>
  </si>
  <si>
    <t>78-2041030</t>
  </si>
  <si>
    <t>פלא טבע ב', 2-חיים</t>
  </si>
  <si>
    <t>78-2041031</t>
  </si>
  <si>
    <t>פלא טבע ב', 3-עולם מגוון</t>
  </si>
  <si>
    <t>העיקר שהבנו, עברית לכיתה ג, חלק ראשון</t>
  </si>
  <si>
    <t>119-826</t>
  </si>
  <si>
    <t>העיקר שהבנו, עברית לכיתה ג, חלק שני</t>
  </si>
  <si>
    <t>119-827</t>
  </si>
  <si>
    <t>הבנתי את הקטע - חוברת 2</t>
  </si>
  <si>
    <t>הבנתי את הקטע - חוברת 3</t>
  </si>
  <si>
    <t>הבנתי את הקטע - חוברת 4</t>
  </si>
  <si>
    <t>119-834</t>
  </si>
  <si>
    <t>119-813</t>
  </si>
  <si>
    <t>119-825</t>
  </si>
  <si>
    <t>חינוך מיוחד</t>
  </si>
  <si>
    <t xml:space="preserve">חשבון </t>
  </si>
  <si>
    <t>78-2060011</t>
  </si>
  <si>
    <t>שבילים פלוס 2</t>
  </si>
  <si>
    <t>שבילים פלוס 3</t>
  </si>
  <si>
    <t>78-2060012</t>
  </si>
  <si>
    <t>78-2060013</t>
  </si>
  <si>
    <t>78-2071068</t>
  </si>
  <si>
    <t>78-2071014</t>
  </si>
  <si>
    <t>שבילים פלוס 4</t>
  </si>
  <si>
    <t>שבילים פלוס 5</t>
  </si>
  <si>
    <t>שבילים פלוס 6</t>
  </si>
  <si>
    <t>גיאוומטריה</t>
  </si>
  <si>
    <t>78-2061021</t>
  </si>
  <si>
    <t>78-2061022</t>
  </si>
  <si>
    <t>78-2061023</t>
  </si>
  <si>
    <t>78-2071118</t>
  </si>
  <si>
    <t>78-2061025</t>
  </si>
  <si>
    <t>שבילים פלוס 7</t>
  </si>
  <si>
    <t>שבילים פלוס 8</t>
  </si>
  <si>
    <t>שבילים פלוס 9</t>
  </si>
  <si>
    <t>78-2062021</t>
  </si>
  <si>
    <t>78-2062022</t>
  </si>
  <si>
    <t>78-2062023</t>
  </si>
  <si>
    <t>78-2071272</t>
  </si>
  <si>
    <t>78-2071215</t>
  </si>
  <si>
    <t>שבילים פלוס 10</t>
  </si>
  <si>
    <t>שבילים פלוס 11</t>
  </si>
  <si>
    <t>שבילים פלוס 12</t>
  </si>
  <si>
    <t>78-2063021</t>
  </si>
  <si>
    <t>78-2063022</t>
  </si>
  <si>
    <t>78-2063023</t>
  </si>
  <si>
    <t>78-2063024</t>
  </si>
  <si>
    <t>78-2071314</t>
  </si>
  <si>
    <t>שבילים פלוס ד', ערכת אביזרים - מקלות שברים</t>
  </si>
  <si>
    <t>שבילים פלוס ד', ערכת אביזרים - פרקי גאומטריה</t>
  </si>
  <si>
    <t>78-2063025</t>
  </si>
  <si>
    <t xml:space="preserve"> חשבון</t>
  </si>
  <si>
    <t>שבילים פלוס 13</t>
  </si>
  <si>
    <t>שבילים פלוס 14</t>
  </si>
  <si>
    <t>שבילים פלוס 15</t>
  </si>
  <si>
    <t>שבילים פלוס 16</t>
  </si>
  <si>
    <t>78-2064021</t>
  </si>
  <si>
    <t>78-2064023</t>
  </si>
  <si>
    <t>78-2064024</t>
  </si>
  <si>
    <t>78-2064025</t>
  </si>
  <si>
    <t>סיפור מולדת</t>
  </si>
  <si>
    <t>51-882094</t>
  </si>
  <si>
    <t>עונות וליהנות ה', חלק ראשון</t>
  </si>
  <si>
    <t>עונות וליהנות ה', חלק שני</t>
  </si>
  <si>
    <t>119-801</t>
  </si>
  <si>
    <t>119-802</t>
  </si>
  <si>
    <t>78-2065024</t>
  </si>
  <si>
    <t>78-2065021</t>
  </si>
  <si>
    <t>78-2065022</t>
  </si>
  <si>
    <t>78-2065023</t>
  </si>
  <si>
    <t>78-2065025</t>
  </si>
  <si>
    <t>שבילים פלוס 17</t>
  </si>
  <si>
    <t>שבילים פלוס 18</t>
  </si>
  <si>
    <t>לשבור את השבר, לכיתה ד' חלק א (אדום) - ספר עזר בלבד</t>
  </si>
  <si>
    <t>119-714</t>
  </si>
  <si>
    <t>לשבור את השבר, לכיתה ה' חלק ב (ירוק) - ספר עזר בלבד</t>
  </si>
  <si>
    <t>119-302</t>
  </si>
  <si>
    <t>הבנתי את הקטע - חוברת ראשונה, לכיתה ב'</t>
  </si>
  <si>
    <t>119-794</t>
  </si>
  <si>
    <t>קוראים לעניין</t>
  </si>
  <si>
    <t>119-893</t>
  </si>
  <si>
    <t>הבנתי את הקטע - חוברת שנייה, לכיתה ג'</t>
  </si>
  <si>
    <t>הבנתי את הקטע - חוברת שלישית, לכיתה ד'</t>
  </si>
  <si>
    <t>חינוך חברתי-מיני, עקרונות מטרות ותכנית מעשית, חלק א'</t>
  </si>
  <si>
    <t>1313-991302</t>
  </si>
  <si>
    <t>חינוך חברתי-מיני, עקרונות מטרות ותכנית מעשית, חלק ב'</t>
  </si>
  <si>
    <t>1313-991303</t>
  </si>
  <si>
    <t>חינוך חברתי-מיני, עקרונות מטרות ותכנית מעשית, חלק ג'</t>
  </si>
  <si>
    <t>1313-991304</t>
  </si>
  <si>
    <t>אבני דרך - מספרים ופעולות בתחום ה-1000, יסודי - ספר עזר בלבד</t>
  </si>
  <si>
    <t>119-702</t>
  </si>
  <si>
    <t>יש פתרון, לכיתה ב', חלק א'</t>
  </si>
  <si>
    <t>יש פתרון, לכיתה ב', חלק ב'</t>
  </si>
  <si>
    <t>350-250821</t>
  </si>
  <si>
    <t>350-250822</t>
  </si>
  <si>
    <t>על מזג אוויר ועל אקלים</t>
  </si>
  <si>
    <t>182-1076</t>
  </si>
  <si>
    <t>על תיירות</t>
  </si>
  <si>
    <t>182-1145</t>
  </si>
  <si>
    <t>על תעשייה וייצור</t>
  </si>
  <si>
    <t>182-1018</t>
  </si>
  <si>
    <t>אבני דרך - מספרים בתחום הרבבה, יסודי - ספר עזר בלבד</t>
  </si>
  <si>
    <t>119-726</t>
  </si>
  <si>
    <t>פיתוח כישורי כתיבה, חוברת ב', לכיתה ד'</t>
  </si>
  <si>
    <t>119-307</t>
  </si>
  <si>
    <t>הבנתי את הקטע - חוברת רביעית, לכיתה ה'</t>
  </si>
  <si>
    <t>העיקר שהבנו, עברית לכיתה ד, חלק ראשון</t>
  </si>
  <si>
    <t>העיקר שהבנו, עברית לכיתה ד, חלק שני</t>
  </si>
  <si>
    <t>119-840</t>
  </si>
  <si>
    <t>119-841</t>
  </si>
  <si>
    <t>751-1068</t>
  </si>
  <si>
    <t>EPIC by english  - stories&amp;more</t>
  </si>
  <si>
    <t>751-1069</t>
  </si>
  <si>
    <t>My First English Adventure Revised Curriculum - Activity Book Units 7-8, Foundation Level, Stage One</t>
  </si>
  <si>
    <t>751-1024</t>
  </si>
  <si>
    <t>Epic Coursebook</t>
  </si>
  <si>
    <t>My First English Adventure Revised Curriculum - Activity Book Units 4-5-6, Pre-Foundation Level, Stage 2</t>
  </si>
  <si>
    <t>רק חוברת בלי הספר</t>
  </si>
  <si>
    <t>751-1022</t>
  </si>
  <si>
    <t xml:space="preserve">Lexical Band Aid 1 </t>
  </si>
  <si>
    <t>1004-737862</t>
  </si>
  <si>
    <t>Take Off, Foundation Level, Stage 2, Student's Book</t>
  </si>
  <si>
    <t>153-831</t>
  </si>
  <si>
    <t xml:space="preserve"> שבילים פלוס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</si>
</sst>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David"/>
      <family val="2"/>
    </font>
    <font>
      <sz val="11"/>
      <color theme="1"/>
      <name val="David"/>
      <family val="2"/>
    </font>
    <font>
      <sz val="14"/>
      <color theme="1"/>
      <name val="David"/>
      <family val="2"/>
    </font>
    <font>
      <sz val="16"/>
      <color theme="1"/>
      <name val="David"/>
      <family val="2"/>
    </font>
    <font>
      <b/>
      <sz val="11"/>
      <color theme="1"/>
      <name val="David"/>
      <family val="2"/>
    </font>
    <font>
      <b/>
      <sz val="16"/>
      <color theme="1"/>
      <name val="David"/>
      <family val="2"/>
    </font>
    <font>
      <sz val="16"/>
      <name val="David"/>
      <family val="2"/>
    </font>
    <font>
      <sz val="16"/>
      <color rgb="FF233442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/>
    </xf>
    <xf numFmtId="165" fontId="5" fillId="3" borderId="1" xfId="1" applyNumberFormat="1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9" fontId="7" fillId="2" borderId="1" xfId="2" applyFont="1" applyFill="1" applyBorder="1" applyAlignment="1" applyProtection="1">
      <alignment horizontal="center" vertical="center"/>
      <protection locked="0"/>
    </xf>
    <xf numFmtId="164" fontId="5" fillId="3" borderId="1" xfId="2" applyNumberFormat="1" applyFont="1" applyFill="1" applyBorder="1" applyAlignment="1" applyProtection="1">
      <alignment horizontal="center" vertical="center"/>
      <protection locked="0"/>
    </xf>
    <xf numFmtId="9" fontId="4" fillId="2" borderId="1" xfId="2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right" vertical="center" wrapText="1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9" fontId="5" fillId="2" borderId="1" xfId="2" applyFont="1" applyFill="1" applyBorder="1" applyAlignment="1" applyProtection="1">
      <alignment horizontal="center" vertical="center"/>
      <protection locked="0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4" xfId="1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9" fontId="5" fillId="2" borderId="1" xfId="2" applyFont="1" applyFill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1"/>
  <sheetViews>
    <sheetView rightToLeft="1" tabSelected="1" zoomScale="75" zoomScaleNormal="75" workbookViewId="0">
      <pane ySplit="1" topLeftCell="A2" activePane="bottomLeft" state="frozen"/>
      <selection pane="bottomLeft" activeCell="E3" sqref="E3"/>
    </sheetView>
  </sheetViews>
  <sheetFormatPr defaultColWidth="8.69921875" defaultRowHeight="13.8" x14ac:dyDescent="0.25"/>
  <cols>
    <col min="1" max="1" width="7.5" style="3" customWidth="1"/>
    <col min="2" max="2" width="37.5" style="3" customWidth="1"/>
    <col min="3" max="3" width="24.09765625" style="3" customWidth="1"/>
    <col min="4" max="4" width="8.09765625" style="3" customWidth="1"/>
    <col min="5" max="5" width="24.59765625" style="3" customWidth="1"/>
    <col min="6" max="6" width="10" style="3" customWidth="1"/>
    <col min="7" max="7" width="12.3984375" style="9" customWidth="1"/>
    <col min="8" max="8" width="14.8984375" style="38" customWidth="1"/>
    <col min="9" max="9" width="14.09765625" style="3" customWidth="1"/>
    <col min="10" max="10" width="17.09765625" style="3" customWidth="1"/>
    <col min="11" max="11" width="29.8984375" style="3" customWidth="1"/>
    <col min="12" max="16384" width="8.69921875" style="3"/>
  </cols>
  <sheetData>
    <row r="1" spans="1:12" s="1" customFormat="1" ht="63" x14ac:dyDescent="0.25">
      <c r="A1" s="10" t="s">
        <v>5</v>
      </c>
      <c r="B1" s="10" t="s">
        <v>6</v>
      </c>
      <c r="C1" s="10" t="s">
        <v>36</v>
      </c>
      <c r="D1" s="10" t="s">
        <v>35</v>
      </c>
      <c r="E1" s="10" t="s">
        <v>4</v>
      </c>
      <c r="F1" s="10" t="s">
        <v>0</v>
      </c>
      <c r="G1" s="11" t="s">
        <v>3</v>
      </c>
      <c r="H1" s="34" t="s">
        <v>2</v>
      </c>
      <c r="I1" s="10" t="s">
        <v>1</v>
      </c>
      <c r="J1" s="10" t="s">
        <v>7</v>
      </c>
      <c r="K1" s="10" t="s">
        <v>8</v>
      </c>
      <c r="L1" s="12"/>
    </row>
    <row r="2" spans="1:12" ht="40.5" customHeight="1" x14ac:dyDescent="0.25">
      <c r="A2" s="61">
        <v>1</v>
      </c>
      <c r="B2" s="64" t="s">
        <v>43</v>
      </c>
      <c r="C2" s="31" t="s">
        <v>10</v>
      </c>
      <c r="D2" s="31" t="s">
        <v>37</v>
      </c>
      <c r="E2" s="31" t="s">
        <v>44</v>
      </c>
      <c r="F2" s="58">
        <v>82</v>
      </c>
      <c r="G2" s="59">
        <v>162.60000000000002</v>
      </c>
      <c r="H2" s="60"/>
      <c r="I2" s="59">
        <f>G2*(1-H2)</f>
        <v>162.60000000000002</v>
      </c>
      <c r="J2" s="59">
        <f>I2*F2</f>
        <v>13333.200000000003</v>
      </c>
      <c r="K2" s="63" t="s">
        <v>68</v>
      </c>
      <c r="L2" s="13"/>
    </row>
    <row r="3" spans="1:12" ht="40.5" customHeight="1" x14ac:dyDescent="0.25">
      <c r="A3" s="61"/>
      <c r="B3" s="64"/>
      <c r="C3" s="31"/>
      <c r="D3" s="31" t="s">
        <v>37</v>
      </c>
      <c r="E3" s="31" t="s">
        <v>45</v>
      </c>
      <c r="F3" s="58"/>
      <c r="G3" s="59"/>
      <c r="H3" s="60"/>
      <c r="I3" s="59"/>
      <c r="J3" s="59"/>
      <c r="K3" s="63"/>
      <c r="L3" s="13"/>
    </row>
    <row r="4" spans="1:12" ht="40.5" customHeight="1" x14ac:dyDescent="0.25">
      <c r="A4" s="61"/>
      <c r="B4" s="64"/>
      <c r="C4" s="31"/>
      <c r="D4" s="31" t="s">
        <v>37</v>
      </c>
      <c r="E4" s="31" t="s">
        <v>46</v>
      </c>
      <c r="F4" s="58"/>
      <c r="G4" s="59"/>
      <c r="H4" s="60"/>
      <c r="I4" s="59"/>
      <c r="J4" s="59"/>
      <c r="K4" s="63"/>
      <c r="L4" s="13"/>
    </row>
    <row r="5" spans="1:12" ht="40.5" customHeight="1" x14ac:dyDescent="0.25">
      <c r="A5" s="61"/>
      <c r="B5" s="64"/>
      <c r="C5" s="31"/>
      <c r="D5" s="31" t="s">
        <v>37</v>
      </c>
      <c r="E5" s="31" t="s">
        <v>47</v>
      </c>
      <c r="F5" s="58"/>
      <c r="G5" s="59"/>
      <c r="H5" s="60"/>
      <c r="I5" s="59"/>
      <c r="J5" s="59"/>
      <c r="K5" s="63"/>
      <c r="L5" s="13"/>
    </row>
    <row r="6" spans="1:12" ht="40.5" customHeight="1" x14ac:dyDescent="0.25">
      <c r="A6" s="61"/>
      <c r="B6" s="64"/>
      <c r="C6" s="31"/>
      <c r="D6" s="31" t="s">
        <v>37</v>
      </c>
      <c r="E6" s="31" t="s">
        <v>48</v>
      </c>
      <c r="F6" s="58"/>
      <c r="G6" s="59"/>
      <c r="H6" s="60"/>
      <c r="I6" s="59"/>
      <c r="J6" s="59"/>
      <c r="K6" s="63"/>
      <c r="L6" s="13"/>
    </row>
    <row r="7" spans="1:12" ht="40.5" customHeight="1" x14ac:dyDescent="0.25">
      <c r="A7" s="61"/>
      <c r="B7" s="64"/>
      <c r="C7" s="31"/>
      <c r="D7" s="31" t="s">
        <v>37</v>
      </c>
      <c r="E7" s="31" t="s">
        <v>49</v>
      </c>
      <c r="F7" s="58"/>
      <c r="G7" s="59"/>
      <c r="H7" s="60"/>
      <c r="I7" s="59"/>
      <c r="J7" s="59"/>
      <c r="K7" s="63"/>
      <c r="L7" s="13"/>
    </row>
    <row r="8" spans="1:12" ht="40.5" customHeight="1" x14ac:dyDescent="0.25">
      <c r="A8" s="61"/>
      <c r="B8" s="64"/>
      <c r="C8" s="31"/>
      <c r="D8" s="31" t="s">
        <v>37</v>
      </c>
      <c r="E8" s="31" t="s">
        <v>50</v>
      </c>
      <c r="F8" s="58"/>
      <c r="G8" s="59"/>
      <c r="H8" s="60"/>
      <c r="I8" s="59"/>
      <c r="J8" s="59"/>
      <c r="K8" s="63"/>
      <c r="L8" s="13"/>
    </row>
    <row r="9" spans="1:12" ht="40.5" customHeight="1" x14ac:dyDescent="0.25">
      <c r="A9" s="61"/>
      <c r="B9" s="64"/>
      <c r="C9" s="31"/>
      <c r="D9" s="31" t="s">
        <v>37</v>
      </c>
      <c r="E9" s="31" t="s">
        <v>51</v>
      </c>
      <c r="F9" s="58"/>
      <c r="G9" s="59"/>
      <c r="H9" s="60"/>
      <c r="I9" s="59"/>
      <c r="J9" s="59"/>
      <c r="K9" s="63"/>
      <c r="L9" s="13"/>
    </row>
    <row r="10" spans="1:12" ht="40.5" customHeight="1" x14ac:dyDescent="0.25">
      <c r="A10" s="61">
        <v>2</v>
      </c>
      <c r="B10" s="32" t="s">
        <v>205</v>
      </c>
      <c r="C10" s="14" t="s">
        <v>97</v>
      </c>
      <c r="D10" s="31" t="s">
        <v>37</v>
      </c>
      <c r="E10" s="31" t="s">
        <v>98</v>
      </c>
      <c r="F10" s="58">
        <v>82</v>
      </c>
      <c r="G10" s="59">
        <v>100.4</v>
      </c>
      <c r="H10" s="60"/>
      <c r="I10" s="59">
        <f>G10*(1-H10)</f>
        <v>100.4</v>
      </c>
      <c r="J10" s="59">
        <f t="shared" ref="J10:J74" si="0">+I10*F10</f>
        <v>8232.8000000000011</v>
      </c>
      <c r="K10" s="63" t="s">
        <v>68</v>
      </c>
      <c r="L10" s="13"/>
    </row>
    <row r="11" spans="1:12" ht="40.5" customHeight="1" x14ac:dyDescent="0.25">
      <c r="A11" s="61"/>
      <c r="B11" s="32" t="s">
        <v>99</v>
      </c>
      <c r="C11" s="14" t="s">
        <v>67</v>
      </c>
      <c r="D11" s="31" t="s">
        <v>37</v>
      </c>
      <c r="E11" s="31" t="s">
        <v>101</v>
      </c>
      <c r="F11" s="58"/>
      <c r="G11" s="59"/>
      <c r="H11" s="60"/>
      <c r="I11" s="59"/>
      <c r="J11" s="59"/>
      <c r="K11" s="63"/>
      <c r="L11" s="13"/>
    </row>
    <row r="12" spans="1:12" ht="40.5" customHeight="1" x14ac:dyDescent="0.25">
      <c r="A12" s="61"/>
      <c r="B12" s="32" t="s">
        <v>100</v>
      </c>
      <c r="C12" s="14" t="s">
        <v>67</v>
      </c>
      <c r="D12" s="31" t="s">
        <v>37</v>
      </c>
      <c r="E12" s="31" t="s">
        <v>102</v>
      </c>
      <c r="F12" s="58"/>
      <c r="G12" s="59"/>
      <c r="H12" s="60"/>
      <c r="I12" s="59"/>
      <c r="J12" s="59"/>
      <c r="K12" s="63"/>
      <c r="L12" s="13"/>
    </row>
    <row r="13" spans="1:12" ht="40.5" customHeight="1" x14ac:dyDescent="0.25">
      <c r="A13" s="61"/>
      <c r="B13" s="32" t="s">
        <v>16</v>
      </c>
      <c r="C13" s="14" t="s">
        <v>67</v>
      </c>
      <c r="D13" s="31" t="s">
        <v>37</v>
      </c>
      <c r="E13" s="31" t="s">
        <v>103</v>
      </c>
      <c r="F13" s="58"/>
      <c r="G13" s="59"/>
      <c r="H13" s="60"/>
      <c r="I13" s="59"/>
      <c r="J13" s="59"/>
      <c r="K13" s="63"/>
      <c r="L13" s="13"/>
    </row>
    <row r="14" spans="1:12" ht="40.5" customHeight="1" x14ac:dyDescent="0.25">
      <c r="A14" s="30">
        <v>3</v>
      </c>
      <c r="B14" s="32" t="s">
        <v>12</v>
      </c>
      <c r="C14" s="14" t="s">
        <v>11</v>
      </c>
      <c r="D14" s="31" t="s">
        <v>37</v>
      </c>
      <c r="E14" s="31" t="s">
        <v>104</v>
      </c>
      <c r="F14" s="31">
        <v>82</v>
      </c>
      <c r="G14" s="29">
        <v>19.600000000000001</v>
      </c>
      <c r="H14" s="40"/>
      <c r="I14" s="29">
        <f>G14*(1-H14)</f>
        <v>19.600000000000001</v>
      </c>
      <c r="J14" s="29">
        <f t="shared" si="0"/>
        <v>1607.2</v>
      </c>
      <c r="K14" s="31"/>
      <c r="L14" s="13"/>
    </row>
    <row r="15" spans="1:12" ht="40.5" customHeight="1" x14ac:dyDescent="0.25">
      <c r="A15" s="61">
        <v>4</v>
      </c>
      <c r="B15" s="32" t="s">
        <v>70</v>
      </c>
      <c r="C15" s="14" t="s">
        <v>13</v>
      </c>
      <c r="D15" s="31" t="s">
        <v>37</v>
      </c>
      <c r="E15" s="31">
        <v>2041020</v>
      </c>
      <c r="F15" s="58">
        <v>43</v>
      </c>
      <c r="G15" s="59">
        <v>59</v>
      </c>
      <c r="H15" s="60"/>
      <c r="I15" s="59">
        <f t="shared" ref="I15:I73" si="1">G15*(1-H15)</f>
        <v>59</v>
      </c>
      <c r="J15" s="59">
        <f t="shared" si="0"/>
        <v>2537</v>
      </c>
      <c r="K15" s="57" t="s">
        <v>68</v>
      </c>
      <c r="L15" s="13"/>
    </row>
    <row r="16" spans="1:12" ht="40.5" customHeight="1" x14ac:dyDescent="0.25">
      <c r="A16" s="61"/>
      <c r="B16" s="32" t="s">
        <v>71</v>
      </c>
      <c r="C16" s="14" t="s">
        <v>13</v>
      </c>
      <c r="D16" s="31" t="s">
        <v>37</v>
      </c>
      <c r="E16" s="31">
        <v>2041021</v>
      </c>
      <c r="F16" s="58"/>
      <c r="G16" s="59"/>
      <c r="H16" s="60"/>
      <c r="I16" s="59"/>
      <c r="J16" s="59"/>
      <c r="K16" s="57"/>
      <c r="L16" s="13"/>
    </row>
    <row r="17" spans="1:12" ht="40.5" customHeight="1" x14ac:dyDescent="0.25">
      <c r="A17" s="61"/>
      <c r="B17" s="32" t="s">
        <v>72</v>
      </c>
      <c r="C17" s="14" t="s">
        <v>13</v>
      </c>
      <c r="D17" s="31" t="s">
        <v>37</v>
      </c>
      <c r="E17" s="31">
        <v>2041022</v>
      </c>
      <c r="F17" s="58"/>
      <c r="G17" s="59"/>
      <c r="H17" s="60"/>
      <c r="I17" s="59"/>
      <c r="J17" s="59"/>
      <c r="K17" s="57"/>
      <c r="L17" s="13"/>
    </row>
    <row r="18" spans="1:12" ht="40.5" customHeight="1" x14ac:dyDescent="0.25">
      <c r="A18" s="61"/>
      <c r="B18" s="32" t="s">
        <v>73</v>
      </c>
      <c r="C18" s="14" t="s">
        <v>13</v>
      </c>
      <c r="D18" s="31" t="s">
        <v>37</v>
      </c>
      <c r="E18" s="31">
        <v>2041023</v>
      </c>
      <c r="F18" s="58"/>
      <c r="G18" s="59"/>
      <c r="H18" s="60"/>
      <c r="I18" s="59"/>
      <c r="J18" s="59"/>
      <c r="K18" s="57"/>
      <c r="L18" s="13"/>
    </row>
    <row r="19" spans="1:12" ht="40.5" customHeight="1" x14ac:dyDescent="0.25">
      <c r="A19" s="61"/>
      <c r="B19" s="32" t="s">
        <v>74</v>
      </c>
      <c r="C19" s="14" t="s">
        <v>13</v>
      </c>
      <c r="D19" s="31" t="s">
        <v>37</v>
      </c>
      <c r="E19" s="31">
        <v>2041024</v>
      </c>
      <c r="F19" s="58"/>
      <c r="G19" s="59"/>
      <c r="H19" s="60"/>
      <c r="I19" s="59"/>
      <c r="J19" s="59"/>
      <c r="K19" s="57"/>
      <c r="L19" s="13"/>
    </row>
    <row r="20" spans="1:12" ht="40.5" customHeight="1" x14ac:dyDescent="0.25">
      <c r="A20" s="30">
        <v>5</v>
      </c>
      <c r="B20" s="32" t="s">
        <v>75</v>
      </c>
      <c r="C20" s="14" t="s">
        <v>10</v>
      </c>
      <c r="D20" s="31" t="s">
        <v>38</v>
      </c>
      <c r="E20" s="15" t="s">
        <v>77</v>
      </c>
      <c r="F20" s="31">
        <v>72</v>
      </c>
      <c r="G20" s="29">
        <v>46</v>
      </c>
      <c r="H20" s="40"/>
      <c r="I20" s="29">
        <f t="shared" si="1"/>
        <v>46</v>
      </c>
      <c r="J20" s="29">
        <f t="shared" si="0"/>
        <v>3312</v>
      </c>
      <c r="K20" s="31"/>
      <c r="L20" s="13"/>
    </row>
    <row r="21" spans="1:12" ht="40.5" customHeight="1" x14ac:dyDescent="0.25">
      <c r="A21" s="30">
        <v>6</v>
      </c>
      <c r="B21" s="32" t="s">
        <v>76</v>
      </c>
      <c r="C21" s="14" t="s">
        <v>10</v>
      </c>
      <c r="D21" s="31" t="s">
        <v>38</v>
      </c>
      <c r="E21" s="15" t="s">
        <v>78</v>
      </c>
      <c r="F21" s="31">
        <v>75</v>
      </c>
      <c r="G21" s="29">
        <v>42</v>
      </c>
      <c r="H21" s="40"/>
      <c r="I21" s="29">
        <f t="shared" si="1"/>
        <v>42</v>
      </c>
      <c r="J21" s="29">
        <f t="shared" si="0"/>
        <v>3150</v>
      </c>
      <c r="K21" s="31"/>
      <c r="L21" s="13"/>
    </row>
    <row r="22" spans="1:12" ht="40.5" customHeight="1" x14ac:dyDescent="0.25">
      <c r="A22" s="30">
        <v>7</v>
      </c>
      <c r="B22" s="32" t="s">
        <v>14</v>
      </c>
      <c r="C22" s="14" t="s">
        <v>15</v>
      </c>
      <c r="D22" s="31" t="s">
        <v>38</v>
      </c>
      <c r="E22" s="31" t="s">
        <v>52</v>
      </c>
      <c r="F22" s="31">
        <v>75</v>
      </c>
      <c r="G22" s="29">
        <v>26.4</v>
      </c>
      <c r="H22" s="41"/>
      <c r="I22" s="29">
        <f t="shared" si="1"/>
        <v>26.4</v>
      </c>
      <c r="J22" s="29">
        <f t="shared" si="0"/>
        <v>1980</v>
      </c>
      <c r="K22" s="31"/>
      <c r="L22" s="13"/>
    </row>
    <row r="23" spans="1:12" ht="40.5" customHeight="1" x14ac:dyDescent="0.25">
      <c r="A23" s="61">
        <v>8</v>
      </c>
      <c r="B23" s="32" t="s">
        <v>105</v>
      </c>
      <c r="C23" s="14" t="s">
        <v>97</v>
      </c>
      <c r="D23" s="31" t="s">
        <v>38</v>
      </c>
      <c r="E23" s="31" t="s">
        <v>109</v>
      </c>
      <c r="F23" s="58">
        <v>78</v>
      </c>
      <c r="G23" s="59">
        <v>102.60000000000001</v>
      </c>
      <c r="H23" s="62"/>
      <c r="I23" s="59">
        <f t="shared" si="1"/>
        <v>102.60000000000001</v>
      </c>
      <c r="J23" s="59">
        <f t="shared" si="0"/>
        <v>8002.8000000000011</v>
      </c>
      <c r="K23" s="57" t="s">
        <v>68</v>
      </c>
      <c r="L23" s="13"/>
    </row>
    <row r="24" spans="1:12" ht="40.5" customHeight="1" x14ac:dyDescent="0.25">
      <c r="A24" s="61"/>
      <c r="B24" s="32" t="s">
        <v>106</v>
      </c>
      <c r="C24" s="14" t="s">
        <v>67</v>
      </c>
      <c r="D24" s="31" t="s">
        <v>38</v>
      </c>
      <c r="E24" s="31" t="s">
        <v>110</v>
      </c>
      <c r="F24" s="58"/>
      <c r="G24" s="59"/>
      <c r="H24" s="62"/>
      <c r="I24" s="59"/>
      <c r="J24" s="59"/>
      <c r="K24" s="57"/>
      <c r="L24" s="13"/>
    </row>
    <row r="25" spans="1:12" ht="40.5" customHeight="1" x14ac:dyDescent="0.25">
      <c r="A25" s="61"/>
      <c r="B25" s="32" t="s">
        <v>107</v>
      </c>
      <c r="C25" s="14" t="s">
        <v>67</v>
      </c>
      <c r="D25" s="31" t="s">
        <v>38</v>
      </c>
      <c r="E25" s="31" t="s">
        <v>111</v>
      </c>
      <c r="F25" s="58"/>
      <c r="G25" s="59"/>
      <c r="H25" s="62"/>
      <c r="I25" s="59"/>
      <c r="J25" s="59"/>
      <c r="K25" s="57"/>
      <c r="L25" s="13"/>
    </row>
    <row r="26" spans="1:12" ht="40.5" customHeight="1" x14ac:dyDescent="0.25">
      <c r="A26" s="61"/>
      <c r="B26" s="32" t="s">
        <v>108</v>
      </c>
      <c r="C26" s="14" t="s">
        <v>67</v>
      </c>
      <c r="D26" s="31" t="s">
        <v>38</v>
      </c>
      <c r="E26" s="31" t="s">
        <v>112</v>
      </c>
      <c r="F26" s="58"/>
      <c r="G26" s="59"/>
      <c r="H26" s="62"/>
      <c r="I26" s="59"/>
      <c r="J26" s="59"/>
      <c r="K26" s="57"/>
      <c r="L26" s="13"/>
    </row>
    <row r="27" spans="1:12" ht="40.5" customHeight="1" x14ac:dyDescent="0.25">
      <c r="A27" s="30">
        <v>9</v>
      </c>
      <c r="B27" s="32" t="s">
        <v>12</v>
      </c>
      <c r="C27" s="14" t="s">
        <v>11</v>
      </c>
      <c r="D27" s="31" t="s">
        <v>38</v>
      </c>
      <c r="E27" s="31" t="s">
        <v>113</v>
      </c>
      <c r="F27" s="31">
        <v>78</v>
      </c>
      <c r="G27" s="29">
        <v>24.5</v>
      </c>
      <c r="H27" s="40"/>
      <c r="I27" s="29">
        <f t="shared" si="1"/>
        <v>24.5</v>
      </c>
      <c r="J27" s="29">
        <f t="shared" si="0"/>
        <v>1911</v>
      </c>
      <c r="K27" s="31"/>
      <c r="L27" s="13"/>
    </row>
    <row r="28" spans="1:12" ht="40.5" customHeight="1" x14ac:dyDescent="0.25">
      <c r="A28" s="61">
        <v>10</v>
      </c>
      <c r="B28" s="32" t="s">
        <v>81</v>
      </c>
      <c r="C28" s="14" t="s">
        <v>13</v>
      </c>
      <c r="D28" s="31" t="s">
        <v>38</v>
      </c>
      <c r="E28" s="14" t="s">
        <v>82</v>
      </c>
      <c r="F28" s="31">
        <v>24</v>
      </c>
      <c r="G28" s="59">
        <v>57.79999999999999</v>
      </c>
      <c r="H28" s="60"/>
      <c r="I28" s="59">
        <f t="shared" si="1"/>
        <v>57.79999999999999</v>
      </c>
      <c r="J28" s="59">
        <f t="shared" si="0"/>
        <v>1387.1999999999998</v>
      </c>
      <c r="K28" s="57" t="s">
        <v>68</v>
      </c>
      <c r="L28" s="13"/>
    </row>
    <row r="29" spans="1:12" ht="40.5" customHeight="1" x14ac:dyDescent="0.25">
      <c r="A29" s="61"/>
      <c r="B29" s="32" t="s">
        <v>83</v>
      </c>
      <c r="C29" s="14" t="s">
        <v>13</v>
      </c>
      <c r="D29" s="31" t="s">
        <v>38</v>
      </c>
      <c r="E29" s="14" t="s">
        <v>84</v>
      </c>
      <c r="F29" s="31">
        <v>24</v>
      </c>
      <c r="G29" s="59"/>
      <c r="H29" s="60"/>
      <c r="I29" s="59"/>
      <c r="J29" s="59"/>
      <c r="K29" s="57"/>
      <c r="L29" s="13"/>
    </row>
    <row r="30" spans="1:12" ht="40.5" customHeight="1" x14ac:dyDescent="0.25">
      <c r="A30" s="61"/>
      <c r="B30" s="32" t="s">
        <v>85</v>
      </c>
      <c r="C30" s="14" t="s">
        <v>13</v>
      </c>
      <c r="D30" s="31" t="s">
        <v>38</v>
      </c>
      <c r="E30" s="14" t="s">
        <v>53</v>
      </c>
      <c r="F30" s="31">
        <v>24</v>
      </c>
      <c r="G30" s="59"/>
      <c r="H30" s="60"/>
      <c r="I30" s="59"/>
      <c r="J30" s="59"/>
      <c r="K30" s="57"/>
      <c r="L30" s="13"/>
    </row>
    <row r="31" spans="1:12" ht="40.5" customHeight="1" x14ac:dyDescent="0.25">
      <c r="A31" s="30">
        <v>11</v>
      </c>
      <c r="B31" s="32" t="s">
        <v>86</v>
      </c>
      <c r="C31" s="14" t="s">
        <v>10</v>
      </c>
      <c r="D31" s="31" t="s">
        <v>39</v>
      </c>
      <c r="E31" s="31" t="s">
        <v>87</v>
      </c>
      <c r="F31" s="31">
        <v>20</v>
      </c>
      <c r="G31" s="29">
        <v>48.9</v>
      </c>
      <c r="H31" s="35"/>
      <c r="I31" s="29">
        <f t="shared" si="1"/>
        <v>48.9</v>
      </c>
      <c r="J31" s="29">
        <f t="shared" si="0"/>
        <v>978</v>
      </c>
      <c r="K31" s="28"/>
      <c r="L31" s="13"/>
    </row>
    <row r="32" spans="1:12" ht="40.5" customHeight="1" x14ac:dyDescent="0.25">
      <c r="A32" s="30">
        <v>12</v>
      </c>
      <c r="B32" s="32" t="s">
        <v>88</v>
      </c>
      <c r="C32" s="14" t="s">
        <v>10</v>
      </c>
      <c r="D32" s="31" t="s">
        <v>39</v>
      </c>
      <c r="E32" s="31" t="s">
        <v>89</v>
      </c>
      <c r="F32" s="31">
        <v>20</v>
      </c>
      <c r="G32" s="29">
        <v>48.7</v>
      </c>
      <c r="H32" s="35"/>
      <c r="I32" s="29">
        <f t="shared" si="1"/>
        <v>48.7</v>
      </c>
      <c r="J32" s="29">
        <f t="shared" si="0"/>
        <v>974</v>
      </c>
      <c r="K32" s="28"/>
      <c r="L32" s="13"/>
    </row>
    <row r="33" spans="1:12" ht="40.5" customHeight="1" x14ac:dyDescent="0.25">
      <c r="A33" s="61">
        <v>13</v>
      </c>
      <c r="B33" s="32" t="s">
        <v>114</v>
      </c>
      <c r="C33" s="14" t="s">
        <v>67</v>
      </c>
      <c r="D33" s="31" t="s">
        <v>39</v>
      </c>
      <c r="E33" s="31" t="s">
        <v>117</v>
      </c>
      <c r="F33" s="58">
        <v>59</v>
      </c>
      <c r="G33" s="59">
        <v>141.30000000000001</v>
      </c>
      <c r="H33" s="60"/>
      <c r="I33" s="59">
        <f t="shared" si="1"/>
        <v>141.30000000000001</v>
      </c>
      <c r="J33" s="59">
        <f t="shared" si="0"/>
        <v>8336.7000000000007</v>
      </c>
      <c r="K33" s="57" t="s">
        <v>68</v>
      </c>
      <c r="L33" s="13"/>
    </row>
    <row r="34" spans="1:12" ht="40.5" customHeight="1" x14ac:dyDescent="0.25">
      <c r="A34" s="61"/>
      <c r="B34" s="32" t="s">
        <v>115</v>
      </c>
      <c r="C34" s="14" t="s">
        <v>17</v>
      </c>
      <c r="D34" s="31" t="s">
        <v>39</v>
      </c>
      <c r="E34" s="31" t="s">
        <v>118</v>
      </c>
      <c r="F34" s="58"/>
      <c r="G34" s="59"/>
      <c r="H34" s="60"/>
      <c r="I34" s="59"/>
      <c r="J34" s="59"/>
      <c r="K34" s="57"/>
      <c r="L34" s="13"/>
    </row>
    <row r="35" spans="1:12" ht="40.5" customHeight="1" x14ac:dyDescent="0.25">
      <c r="A35" s="61"/>
      <c r="B35" s="32" t="s">
        <v>116</v>
      </c>
      <c r="C35" s="14" t="s">
        <v>17</v>
      </c>
      <c r="D35" s="31" t="s">
        <v>39</v>
      </c>
      <c r="E35" s="31" t="s">
        <v>119</v>
      </c>
      <c r="F35" s="58"/>
      <c r="G35" s="59"/>
      <c r="H35" s="60"/>
      <c r="I35" s="59"/>
      <c r="J35" s="59"/>
      <c r="K35" s="57"/>
      <c r="L35" s="13"/>
    </row>
    <row r="36" spans="1:12" ht="40.5" customHeight="1" x14ac:dyDescent="0.25">
      <c r="A36" s="61"/>
      <c r="B36" s="32" t="s">
        <v>16</v>
      </c>
      <c r="C36" s="14" t="s">
        <v>17</v>
      </c>
      <c r="D36" s="31" t="s">
        <v>39</v>
      </c>
      <c r="E36" s="31" t="s">
        <v>120</v>
      </c>
      <c r="F36" s="58"/>
      <c r="G36" s="59"/>
      <c r="H36" s="60"/>
      <c r="I36" s="59"/>
      <c r="J36" s="59"/>
      <c r="K36" s="57"/>
      <c r="L36" s="13"/>
    </row>
    <row r="37" spans="1:12" ht="40.5" customHeight="1" x14ac:dyDescent="0.25">
      <c r="A37" s="30">
        <v>14</v>
      </c>
      <c r="B37" s="32" t="s">
        <v>12</v>
      </c>
      <c r="C37" s="14" t="s">
        <v>17</v>
      </c>
      <c r="D37" s="31" t="s">
        <v>39</v>
      </c>
      <c r="E37" s="31" t="s">
        <v>121</v>
      </c>
      <c r="F37" s="31">
        <v>59</v>
      </c>
      <c r="G37" s="29">
        <v>20</v>
      </c>
      <c r="H37" s="40"/>
      <c r="I37" s="29">
        <f t="shared" si="1"/>
        <v>20</v>
      </c>
      <c r="J37" s="29">
        <f t="shared" si="0"/>
        <v>1180</v>
      </c>
      <c r="K37" s="31"/>
      <c r="L37" s="13"/>
    </row>
    <row r="38" spans="1:12" ht="40.5" customHeight="1" x14ac:dyDescent="0.25">
      <c r="A38" s="30">
        <v>15</v>
      </c>
      <c r="B38" s="32" t="s">
        <v>18</v>
      </c>
      <c r="C38" s="14" t="s">
        <v>10</v>
      </c>
      <c r="D38" s="31" t="s">
        <v>40</v>
      </c>
      <c r="E38" s="31" t="s">
        <v>54</v>
      </c>
      <c r="F38" s="31">
        <v>3</v>
      </c>
      <c r="G38" s="29">
        <v>49.6</v>
      </c>
      <c r="H38" s="41"/>
      <c r="I38" s="29">
        <f t="shared" si="1"/>
        <v>49.6</v>
      </c>
      <c r="J38" s="29">
        <f t="shared" si="0"/>
        <v>148.80000000000001</v>
      </c>
      <c r="K38" s="31"/>
      <c r="L38" s="13"/>
    </row>
    <row r="39" spans="1:12" ht="40.5" customHeight="1" x14ac:dyDescent="0.25">
      <c r="A39" s="30">
        <v>16</v>
      </c>
      <c r="B39" s="32" t="s">
        <v>19</v>
      </c>
      <c r="C39" s="14" t="s">
        <v>10</v>
      </c>
      <c r="D39" s="31" t="s">
        <v>40</v>
      </c>
      <c r="E39" s="31" t="s">
        <v>55</v>
      </c>
      <c r="F39" s="31">
        <v>3</v>
      </c>
      <c r="G39" s="29">
        <v>45.7</v>
      </c>
      <c r="H39" s="41"/>
      <c r="I39" s="29">
        <f t="shared" si="1"/>
        <v>45.7</v>
      </c>
      <c r="J39" s="29">
        <f t="shared" si="0"/>
        <v>137.10000000000002</v>
      </c>
      <c r="K39" s="31"/>
      <c r="L39" s="13"/>
    </row>
    <row r="40" spans="1:12" ht="40.5" customHeight="1" x14ac:dyDescent="0.25">
      <c r="A40" s="30">
        <v>17</v>
      </c>
      <c r="B40" s="32" t="s">
        <v>90</v>
      </c>
      <c r="C40" s="14" t="s">
        <v>10</v>
      </c>
      <c r="D40" s="31" t="s">
        <v>40</v>
      </c>
      <c r="E40" s="31" t="s">
        <v>94</v>
      </c>
      <c r="F40" s="31">
        <v>15</v>
      </c>
      <c r="G40" s="29">
        <v>39.799999999999997</v>
      </c>
      <c r="H40" s="41"/>
      <c r="I40" s="29">
        <f t="shared" si="1"/>
        <v>39.799999999999997</v>
      </c>
      <c r="J40" s="29">
        <f t="shared" si="0"/>
        <v>597</v>
      </c>
      <c r="K40" s="31"/>
      <c r="L40" s="13"/>
    </row>
    <row r="41" spans="1:12" ht="40.5" customHeight="1" x14ac:dyDescent="0.25">
      <c r="A41" s="30">
        <v>18</v>
      </c>
      <c r="B41" s="32" t="s">
        <v>91</v>
      </c>
      <c r="C41" s="14" t="s">
        <v>10</v>
      </c>
      <c r="D41" s="31" t="s">
        <v>40</v>
      </c>
      <c r="E41" s="31" t="s">
        <v>93</v>
      </c>
      <c r="F41" s="31">
        <v>15</v>
      </c>
      <c r="G41" s="29">
        <v>39.799999999999997</v>
      </c>
      <c r="H41" s="41"/>
      <c r="I41" s="29">
        <f t="shared" si="1"/>
        <v>39.799999999999997</v>
      </c>
      <c r="J41" s="29">
        <f t="shared" si="0"/>
        <v>597</v>
      </c>
      <c r="K41" s="31"/>
      <c r="L41" s="13"/>
    </row>
    <row r="42" spans="1:12" ht="40.5" customHeight="1" x14ac:dyDescent="0.25">
      <c r="A42" s="30">
        <v>19</v>
      </c>
      <c r="B42" s="32" t="s">
        <v>92</v>
      </c>
      <c r="C42" s="14" t="s">
        <v>10</v>
      </c>
      <c r="D42" s="31" t="s">
        <v>40</v>
      </c>
      <c r="E42" s="31" t="s">
        <v>95</v>
      </c>
      <c r="F42" s="31">
        <v>15</v>
      </c>
      <c r="G42" s="29">
        <v>39.799999999999997</v>
      </c>
      <c r="H42" s="41"/>
      <c r="I42" s="29">
        <f t="shared" si="1"/>
        <v>39.799999999999997</v>
      </c>
      <c r="J42" s="29">
        <f t="shared" si="0"/>
        <v>597</v>
      </c>
      <c r="K42" s="31"/>
      <c r="L42" s="13"/>
    </row>
    <row r="43" spans="1:12" ht="40.5" customHeight="1" x14ac:dyDescent="0.25">
      <c r="A43" s="48">
        <v>20</v>
      </c>
      <c r="B43" s="32" t="s">
        <v>122</v>
      </c>
      <c r="C43" s="14" t="s">
        <v>67</v>
      </c>
      <c r="D43" s="31" t="s">
        <v>40</v>
      </c>
      <c r="E43" s="31" t="s">
        <v>125</v>
      </c>
      <c r="F43" s="58">
        <v>73</v>
      </c>
      <c r="G43" s="59">
        <v>160.19999999999999</v>
      </c>
      <c r="H43" s="60"/>
      <c r="I43" s="59">
        <f t="shared" si="1"/>
        <v>160.19999999999999</v>
      </c>
      <c r="J43" s="59">
        <f t="shared" si="0"/>
        <v>11694.599999999999</v>
      </c>
      <c r="K43" s="57" t="s">
        <v>68</v>
      </c>
      <c r="L43" s="13"/>
    </row>
    <row r="44" spans="1:12" ht="40.5" customHeight="1" x14ac:dyDescent="0.25">
      <c r="A44" s="49"/>
      <c r="B44" s="32" t="s">
        <v>123</v>
      </c>
      <c r="C44" s="14" t="s">
        <v>67</v>
      </c>
      <c r="D44" s="31" t="s">
        <v>40</v>
      </c>
      <c r="E44" s="31" t="s">
        <v>126</v>
      </c>
      <c r="F44" s="58"/>
      <c r="G44" s="59"/>
      <c r="H44" s="60"/>
      <c r="I44" s="59"/>
      <c r="J44" s="59"/>
      <c r="K44" s="57"/>
      <c r="L44" s="13"/>
    </row>
    <row r="45" spans="1:12" ht="40.5" customHeight="1" x14ac:dyDescent="0.25">
      <c r="A45" s="49"/>
      <c r="B45" s="32" t="s">
        <v>124</v>
      </c>
      <c r="C45" s="14" t="s">
        <v>67</v>
      </c>
      <c r="D45" s="31" t="s">
        <v>40</v>
      </c>
      <c r="E45" s="31" t="s">
        <v>127</v>
      </c>
      <c r="F45" s="58"/>
      <c r="G45" s="59"/>
      <c r="H45" s="60"/>
      <c r="I45" s="59"/>
      <c r="J45" s="59"/>
      <c r="K45" s="57"/>
      <c r="L45" s="13"/>
    </row>
    <row r="46" spans="1:12" ht="40.5" customHeight="1" x14ac:dyDescent="0.25">
      <c r="A46" s="50"/>
      <c r="B46" s="32" t="s">
        <v>16</v>
      </c>
      <c r="C46" s="14" t="s">
        <v>67</v>
      </c>
      <c r="D46" s="31" t="s">
        <v>40</v>
      </c>
      <c r="E46" s="31" t="s">
        <v>128</v>
      </c>
      <c r="F46" s="58"/>
      <c r="G46" s="59"/>
      <c r="H46" s="60"/>
      <c r="I46" s="59"/>
      <c r="J46" s="59"/>
      <c r="K46" s="57"/>
      <c r="L46" s="13"/>
    </row>
    <row r="47" spans="1:12" ht="40.5" customHeight="1" x14ac:dyDescent="0.25">
      <c r="A47" s="30">
        <v>21</v>
      </c>
      <c r="B47" s="32" t="s">
        <v>130</v>
      </c>
      <c r="C47" s="14" t="s">
        <v>67</v>
      </c>
      <c r="D47" s="31" t="s">
        <v>40</v>
      </c>
      <c r="E47" s="31" t="s">
        <v>129</v>
      </c>
      <c r="F47" s="31">
        <v>85</v>
      </c>
      <c r="G47" s="29">
        <v>31.2</v>
      </c>
      <c r="H47" s="40"/>
      <c r="I47" s="29">
        <f t="shared" si="1"/>
        <v>31.2</v>
      </c>
      <c r="J47" s="29">
        <f t="shared" si="0"/>
        <v>2652</v>
      </c>
      <c r="K47" s="31"/>
      <c r="L47" s="13"/>
    </row>
    <row r="48" spans="1:12" ht="40.5" customHeight="1" x14ac:dyDescent="0.25">
      <c r="A48" s="30">
        <v>22</v>
      </c>
      <c r="B48" s="32" t="s">
        <v>131</v>
      </c>
      <c r="C48" s="14" t="s">
        <v>67</v>
      </c>
      <c r="D48" s="31" t="s">
        <v>40</v>
      </c>
      <c r="E48" s="31" t="s">
        <v>132</v>
      </c>
      <c r="F48" s="31">
        <v>85</v>
      </c>
      <c r="G48" s="29">
        <v>19.899999999999999</v>
      </c>
      <c r="H48" s="40"/>
      <c r="I48" s="29">
        <f t="shared" si="1"/>
        <v>19.899999999999999</v>
      </c>
      <c r="J48" s="29">
        <f t="shared" si="0"/>
        <v>1691.4999999999998</v>
      </c>
      <c r="K48" s="31"/>
      <c r="L48" s="13"/>
    </row>
    <row r="49" spans="1:12" ht="40.5" customHeight="1" x14ac:dyDescent="0.25">
      <c r="A49" s="30">
        <v>23</v>
      </c>
      <c r="B49" s="39" t="s">
        <v>197</v>
      </c>
      <c r="C49" s="14" t="s">
        <v>21</v>
      </c>
      <c r="D49" s="31" t="s">
        <v>40</v>
      </c>
      <c r="E49" s="31" t="s">
        <v>192</v>
      </c>
      <c r="F49" s="31">
        <v>130</v>
      </c>
      <c r="G49" s="29">
        <v>58.8</v>
      </c>
      <c r="H49" s="40"/>
      <c r="I49" s="29">
        <f t="shared" si="1"/>
        <v>58.8</v>
      </c>
      <c r="J49" s="29">
        <f t="shared" si="0"/>
        <v>7644</v>
      </c>
      <c r="K49" s="31"/>
      <c r="L49" s="13"/>
    </row>
    <row r="50" spans="1:12" ht="40.5" customHeight="1" x14ac:dyDescent="0.25">
      <c r="A50" s="30">
        <v>24</v>
      </c>
      <c r="B50" s="39" t="s">
        <v>193</v>
      </c>
      <c r="C50" s="14" t="s">
        <v>21</v>
      </c>
      <c r="D50" s="31" t="s">
        <v>40</v>
      </c>
      <c r="E50" s="31" t="s">
        <v>194</v>
      </c>
      <c r="F50" s="31">
        <v>130</v>
      </c>
      <c r="G50" s="29">
        <v>36.6</v>
      </c>
      <c r="H50" s="40"/>
      <c r="I50" s="29">
        <f t="shared" si="1"/>
        <v>36.6</v>
      </c>
      <c r="J50" s="29">
        <f t="shared" si="0"/>
        <v>4758</v>
      </c>
      <c r="K50" s="31"/>
      <c r="L50" s="13"/>
    </row>
    <row r="51" spans="1:12" ht="40.5" customHeight="1" x14ac:dyDescent="0.25">
      <c r="A51" s="30">
        <v>25</v>
      </c>
      <c r="B51" s="32" t="s">
        <v>20</v>
      </c>
      <c r="C51" s="14" t="s">
        <v>13</v>
      </c>
      <c r="D51" s="31" t="s">
        <v>40</v>
      </c>
      <c r="E51" s="31" t="s">
        <v>56</v>
      </c>
      <c r="F51" s="31">
        <v>17</v>
      </c>
      <c r="G51" s="29">
        <v>42.8</v>
      </c>
      <c r="H51" s="40"/>
      <c r="I51" s="29">
        <f t="shared" si="1"/>
        <v>42.8</v>
      </c>
      <c r="J51" s="29">
        <f t="shared" si="0"/>
        <v>727.59999999999991</v>
      </c>
      <c r="K51" s="31"/>
      <c r="L51" s="13"/>
    </row>
    <row r="52" spans="1:12" ht="40.5" customHeight="1" x14ac:dyDescent="0.25">
      <c r="A52" s="30">
        <v>26</v>
      </c>
      <c r="B52" s="32" t="s">
        <v>142</v>
      </c>
      <c r="C52" s="14" t="s">
        <v>15</v>
      </c>
      <c r="D52" s="31" t="s">
        <v>40</v>
      </c>
      <c r="E52" s="31" t="s">
        <v>143</v>
      </c>
      <c r="F52" s="31">
        <v>30</v>
      </c>
      <c r="G52" s="29">
        <v>45</v>
      </c>
      <c r="H52" s="40"/>
      <c r="I52" s="29">
        <f t="shared" si="1"/>
        <v>45</v>
      </c>
      <c r="J52" s="29">
        <f t="shared" si="0"/>
        <v>1350</v>
      </c>
      <c r="K52" s="31"/>
      <c r="L52" s="13"/>
    </row>
    <row r="53" spans="1:12" ht="40.5" customHeight="1" x14ac:dyDescent="0.25">
      <c r="A53" s="30">
        <v>27</v>
      </c>
      <c r="B53" s="32" t="s">
        <v>22</v>
      </c>
      <c r="C53" s="14" t="s">
        <v>10</v>
      </c>
      <c r="D53" s="31" t="s">
        <v>41</v>
      </c>
      <c r="E53" s="31" t="s">
        <v>60</v>
      </c>
      <c r="F53" s="31">
        <v>38</v>
      </c>
      <c r="G53" s="29">
        <v>38.200000000000003</v>
      </c>
      <c r="H53" s="40"/>
      <c r="I53" s="29">
        <f t="shared" si="1"/>
        <v>38.200000000000003</v>
      </c>
      <c r="J53" s="29">
        <f t="shared" si="0"/>
        <v>1451.6000000000001</v>
      </c>
      <c r="K53" s="31"/>
      <c r="L53" s="13"/>
    </row>
    <row r="54" spans="1:12" ht="40.5" customHeight="1" x14ac:dyDescent="0.25">
      <c r="A54" s="30">
        <v>28</v>
      </c>
      <c r="B54" s="32" t="s">
        <v>23</v>
      </c>
      <c r="C54" s="14" t="s">
        <v>10</v>
      </c>
      <c r="D54" s="31" t="s">
        <v>41</v>
      </c>
      <c r="E54" s="31" t="s">
        <v>61</v>
      </c>
      <c r="F54" s="31">
        <v>38</v>
      </c>
      <c r="G54" s="29">
        <v>38.200000000000003</v>
      </c>
      <c r="H54" s="40"/>
      <c r="I54" s="29">
        <f t="shared" si="1"/>
        <v>38.200000000000003</v>
      </c>
      <c r="J54" s="29">
        <f t="shared" si="0"/>
        <v>1451.6000000000001</v>
      </c>
      <c r="K54" s="31"/>
      <c r="L54" s="13"/>
    </row>
    <row r="55" spans="1:12" ht="40.5" customHeight="1" x14ac:dyDescent="0.25">
      <c r="A55" s="30">
        <v>29</v>
      </c>
      <c r="B55" s="32" t="s">
        <v>144</v>
      </c>
      <c r="C55" s="14" t="s">
        <v>10</v>
      </c>
      <c r="D55" s="31" t="s">
        <v>41</v>
      </c>
      <c r="E55" s="31" t="s">
        <v>146</v>
      </c>
      <c r="F55" s="31">
        <v>20</v>
      </c>
      <c r="G55" s="29">
        <v>45.4</v>
      </c>
      <c r="H55" s="40"/>
      <c r="I55" s="29">
        <f t="shared" si="1"/>
        <v>45.4</v>
      </c>
      <c r="J55" s="29">
        <f t="shared" si="0"/>
        <v>908</v>
      </c>
      <c r="K55" s="31"/>
      <c r="L55" s="13"/>
    </row>
    <row r="56" spans="1:12" ht="40.5" customHeight="1" x14ac:dyDescent="0.25">
      <c r="A56" s="30">
        <v>30</v>
      </c>
      <c r="B56" s="32" t="s">
        <v>145</v>
      </c>
      <c r="C56" s="14" t="s">
        <v>10</v>
      </c>
      <c r="D56" s="31" t="s">
        <v>41</v>
      </c>
      <c r="E56" s="31" t="s">
        <v>147</v>
      </c>
      <c r="F56" s="31">
        <v>20</v>
      </c>
      <c r="G56" s="29">
        <v>50</v>
      </c>
      <c r="H56" s="40"/>
      <c r="I56" s="29">
        <f t="shared" si="1"/>
        <v>50</v>
      </c>
      <c r="J56" s="29">
        <f t="shared" si="0"/>
        <v>1000</v>
      </c>
      <c r="K56" s="31"/>
      <c r="L56" s="13"/>
    </row>
    <row r="57" spans="1:12" ht="40.5" customHeight="1" x14ac:dyDescent="0.25">
      <c r="A57" s="30">
        <v>31</v>
      </c>
      <c r="B57" s="32" t="s">
        <v>24</v>
      </c>
      <c r="C57" s="14" t="s">
        <v>25</v>
      </c>
      <c r="D57" s="31" t="s">
        <v>41</v>
      </c>
      <c r="E57" s="31" t="s">
        <v>57</v>
      </c>
      <c r="F57" s="31">
        <v>17</v>
      </c>
      <c r="G57" s="29">
        <v>33.700000000000003</v>
      </c>
      <c r="H57" s="40"/>
      <c r="I57" s="29">
        <f t="shared" si="1"/>
        <v>33.700000000000003</v>
      </c>
      <c r="J57" s="29">
        <f t="shared" si="0"/>
        <v>572.90000000000009</v>
      </c>
      <c r="K57" s="31"/>
      <c r="L57" s="13"/>
    </row>
    <row r="58" spans="1:12" ht="40.5" customHeight="1" x14ac:dyDescent="0.25">
      <c r="A58" s="30">
        <v>32</v>
      </c>
      <c r="B58" s="32" t="s">
        <v>58</v>
      </c>
      <c r="C58" s="14" t="s">
        <v>25</v>
      </c>
      <c r="D58" s="31" t="s">
        <v>41</v>
      </c>
      <c r="E58" s="31" t="s">
        <v>59</v>
      </c>
      <c r="F58" s="31">
        <v>34</v>
      </c>
      <c r="G58" s="29">
        <v>26.6</v>
      </c>
      <c r="H58" s="40"/>
      <c r="I58" s="29">
        <f t="shared" si="1"/>
        <v>26.6</v>
      </c>
      <c r="J58" s="29">
        <f t="shared" si="0"/>
        <v>904.40000000000009</v>
      </c>
      <c r="K58" s="31"/>
      <c r="L58" s="13"/>
    </row>
    <row r="59" spans="1:12" ht="40.5" customHeight="1" x14ac:dyDescent="0.25">
      <c r="A59" s="48">
        <v>34</v>
      </c>
      <c r="B59" s="32" t="s">
        <v>134</v>
      </c>
      <c r="C59" s="14" t="s">
        <v>133</v>
      </c>
      <c r="D59" s="31" t="s">
        <v>41</v>
      </c>
      <c r="E59" s="31" t="s">
        <v>138</v>
      </c>
      <c r="F59" s="51">
        <v>86</v>
      </c>
      <c r="G59" s="42">
        <v>143</v>
      </c>
      <c r="H59" s="54"/>
      <c r="I59" s="42">
        <f t="shared" si="1"/>
        <v>143</v>
      </c>
      <c r="J59" s="42">
        <f t="shared" si="0"/>
        <v>12298</v>
      </c>
      <c r="K59" s="45" t="s">
        <v>68</v>
      </c>
      <c r="L59" s="13"/>
    </row>
    <row r="60" spans="1:12" ht="40.5" customHeight="1" x14ac:dyDescent="0.25">
      <c r="A60" s="49"/>
      <c r="B60" s="32" t="s">
        <v>135</v>
      </c>
      <c r="C60" s="14" t="s">
        <v>133</v>
      </c>
      <c r="D60" s="31" t="s">
        <v>41</v>
      </c>
      <c r="E60" s="31" t="s">
        <v>138</v>
      </c>
      <c r="F60" s="52"/>
      <c r="G60" s="43"/>
      <c r="H60" s="55"/>
      <c r="I60" s="43"/>
      <c r="J60" s="43"/>
      <c r="K60" s="46"/>
      <c r="L60" s="13"/>
    </row>
    <row r="61" spans="1:12" ht="40.5" customHeight="1" x14ac:dyDescent="0.25">
      <c r="A61" s="49"/>
      <c r="B61" s="32" t="s">
        <v>136</v>
      </c>
      <c r="C61" s="14" t="s">
        <v>133</v>
      </c>
      <c r="D61" s="31" t="s">
        <v>41</v>
      </c>
      <c r="E61" s="31" t="s">
        <v>139</v>
      </c>
      <c r="F61" s="52"/>
      <c r="G61" s="43"/>
      <c r="H61" s="55"/>
      <c r="I61" s="43"/>
      <c r="J61" s="43"/>
      <c r="K61" s="46"/>
      <c r="L61" s="13"/>
    </row>
    <row r="62" spans="1:12" ht="40.5" customHeight="1" x14ac:dyDescent="0.25">
      <c r="A62" s="50"/>
      <c r="B62" s="32" t="s">
        <v>16</v>
      </c>
      <c r="C62" s="14" t="s">
        <v>133</v>
      </c>
      <c r="D62" s="31" t="s">
        <v>41</v>
      </c>
      <c r="E62" s="31" t="s">
        <v>140</v>
      </c>
      <c r="F62" s="53"/>
      <c r="G62" s="44"/>
      <c r="H62" s="56"/>
      <c r="I62" s="44"/>
      <c r="J62" s="44"/>
      <c r="K62" s="47"/>
      <c r="L62" s="13"/>
    </row>
    <row r="63" spans="1:12" ht="40.5" customHeight="1" x14ac:dyDescent="0.25">
      <c r="A63" s="30">
        <v>35</v>
      </c>
      <c r="B63" s="32" t="s">
        <v>26</v>
      </c>
      <c r="C63" s="14" t="s">
        <v>133</v>
      </c>
      <c r="D63" s="31" t="s">
        <v>41</v>
      </c>
      <c r="E63" s="31" t="s">
        <v>141</v>
      </c>
      <c r="F63" s="31">
        <v>86</v>
      </c>
      <c r="G63" s="29">
        <v>30.9</v>
      </c>
      <c r="H63" s="40"/>
      <c r="I63" s="29">
        <f t="shared" si="1"/>
        <v>30.9</v>
      </c>
      <c r="J63" s="29">
        <f t="shared" si="0"/>
        <v>2657.4</v>
      </c>
      <c r="K63" s="31"/>
      <c r="L63" s="13"/>
    </row>
    <row r="64" spans="1:12" ht="84" x14ac:dyDescent="0.25">
      <c r="A64" s="30">
        <v>36</v>
      </c>
      <c r="B64" s="39" t="s">
        <v>195</v>
      </c>
      <c r="C64" s="14"/>
      <c r="D64" s="31" t="s">
        <v>41</v>
      </c>
      <c r="E64" s="31" t="s">
        <v>196</v>
      </c>
      <c r="F64" s="31">
        <v>79</v>
      </c>
      <c r="G64" s="29">
        <v>40</v>
      </c>
      <c r="H64" s="40"/>
      <c r="I64" s="29">
        <f t="shared" si="1"/>
        <v>40</v>
      </c>
      <c r="J64" s="29">
        <f t="shared" si="0"/>
        <v>3160</v>
      </c>
      <c r="K64" s="31"/>
      <c r="L64" s="13"/>
    </row>
    <row r="65" spans="1:13" ht="84" x14ac:dyDescent="0.25">
      <c r="A65" s="30">
        <v>37</v>
      </c>
      <c r="B65" s="39" t="s">
        <v>198</v>
      </c>
      <c r="C65" s="14"/>
      <c r="D65" s="31" t="s">
        <v>41</v>
      </c>
      <c r="E65" s="31" t="s">
        <v>200</v>
      </c>
      <c r="F65" s="31">
        <v>17</v>
      </c>
      <c r="G65" s="29">
        <v>59</v>
      </c>
      <c r="H65" s="40"/>
      <c r="I65" s="29">
        <f t="shared" si="1"/>
        <v>59</v>
      </c>
      <c r="J65" s="29">
        <f t="shared" si="0"/>
        <v>1003</v>
      </c>
      <c r="K65" s="33" t="s">
        <v>199</v>
      </c>
      <c r="L65" s="13"/>
    </row>
    <row r="66" spans="1:13" ht="40.5" customHeight="1" x14ac:dyDescent="0.25">
      <c r="A66" s="30">
        <v>38</v>
      </c>
      <c r="B66" s="32" t="s">
        <v>201</v>
      </c>
      <c r="C66" s="14" t="s">
        <v>21</v>
      </c>
      <c r="D66" s="31" t="s">
        <v>41</v>
      </c>
      <c r="E66" s="31" t="s">
        <v>202</v>
      </c>
      <c r="F66" s="31">
        <v>55</v>
      </c>
      <c r="G66" s="29">
        <v>42.9</v>
      </c>
      <c r="H66" s="40"/>
      <c r="I66" s="29">
        <f t="shared" si="1"/>
        <v>42.9</v>
      </c>
      <c r="J66" s="29">
        <f t="shared" si="0"/>
        <v>2359.5</v>
      </c>
      <c r="K66" s="31"/>
      <c r="L66" s="13"/>
    </row>
    <row r="67" spans="1:13" ht="42" x14ac:dyDescent="0.25">
      <c r="A67" s="30">
        <v>39</v>
      </c>
      <c r="B67" s="32" t="s">
        <v>203</v>
      </c>
      <c r="C67" s="14" t="s">
        <v>21</v>
      </c>
      <c r="D67" s="31" t="s">
        <v>41</v>
      </c>
      <c r="E67" s="31" t="s">
        <v>204</v>
      </c>
      <c r="F67" s="31">
        <v>3</v>
      </c>
      <c r="G67" s="29">
        <v>80.099999999999994</v>
      </c>
      <c r="H67" s="40"/>
      <c r="I67" s="29">
        <f t="shared" si="1"/>
        <v>80.099999999999994</v>
      </c>
      <c r="J67" s="29">
        <f t="shared" si="0"/>
        <v>240.29999999999998</v>
      </c>
      <c r="K67" s="31"/>
      <c r="L67" s="13"/>
    </row>
    <row r="68" spans="1:13" ht="40.5" customHeight="1" x14ac:dyDescent="0.25">
      <c r="A68" s="30">
        <v>40</v>
      </c>
      <c r="B68" s="32" t="s">
        <v>27</v>
      </c>
      <c r="C68" s="14" t="s">
        <v>13</v>
      </c>
      <c r="D68" s="31" t="s">
        <v>41</v>
      </c>
      <c r="E68" s="31" t="s">
        <v>62</v>
      </c>
      <c r="F68" s="31">
        <v>30</v>
      </c>
      <c r="G68" s="29">
        <v>47.9</v>
      </c>
      <c r="H68" s="40"/>
      <c r="I68" s="29">
        <f t="shared" si="1"/>
        <v>47.9</v>
      </c>
      <c r="J68" s="29">
        <f t="shared" si="0"/>
        <v>1437</v>
      </c>
      <c r="K68" s="31"/>
      <c r="L68" s="13"/>
    </row>
    <row r="69" spans="1:13" ht="40.5" customHeight="1" x14ac:dyDescent="0.25">
      <c r="A69" s="30">
        <v>41</v>
      </c>
      <c r="B69" s="32" t="s">
        <v>79</v>
      </c>
      <c r="C69" s="14" t="s">
        <v>69</v>
      </c>
      <c r="D69" s="31" t="s">
        <v>41</v>
      </c>
      <c r="E69" s="31" t="s">
        <v>80</v>
      </c>
      <c r="F69" s="31">
        <v>18</v>
      </c>
      <c r="G69" s="29">
        <v>45</v>
      </c>
      <c r="H69" s="40"/>
      <c r="I69" s="29">
        <f t="shared" si="1"/>
        <v>45</v>
      </c>
      <c r="J69" s="29">
        <f t="shared" si="0"/>
        <v>810</v>
      </c>
      <c r="K69" s="31"/>
      <c r="L69" s="13"/>
    </row>
    <row r="70" spans="1:13" ht="40.5" customHeight="1" x14ac:dyDescent="0.25">
      <c r="A70" s="30">
        <v>42</v>
      </c>
      <c r="B70" s="32" t="s">
        <v>28</v>
      </c>
      <c r="C70" s="14" t="s">
        <v>10</v>
      </c>
      <c r="D70" s="31" t="s">
        <v>42</v>
      </c>
      <c r="E70" s="31" t="s">
        <v>63</v>
      </c>
      <c r="F70" s="31">
        <v>10</v>
      </c>
      <c r="G70" s="29">
        <v>59.6</v>
      </c>
      <c r="H70" s="40"/>
      <c r="I70" s="29">
        <f t="shared" si="1"/>
        <v>59.6</v>
      </c>
      <c r="J70" s="29">
        <f t="shared" si="0"/>
        <v>596</v>
      </c>
      <c r="K70" s="31"/>
      <c r="L70" s="13"/>
    </row>
    <row r="71" spans="1:13" ht="40.5" customHeight="1" x14ac:dyDescent="0.25">
      <c r="A71" s="30">
        <v>43</v>
      </c>
      <c r="B71" s="32" t="s">
        <v>30</v>
      </c>
      <c r="C71" s="14" t="s">
        <v>29</v>
      </c>
      <c r="D71" s="31" t="s">
        <v>42</v>
      </c>
      <c r="E71" s="31" t="s">
        <v>64</v>
      </c>
      <c r="F71" s="31">
        <v>10</v>
      </c>
      <c r="G71" s="29">
        <v>40.1</v>
      </c>
      <c r="H71" s="40"/>
      <c r="I71" s="29">
        <f t="shared" si="1"/>
        <v>40.1</v>
      </c>
      <c r="J71" s="29">
        <f t="shared" si="0"/>
        <v>401</v>
      </c>
      <c r="K71" s="31"/>
      <c r="L71" s="13"/>
    </row>
    <row r="72" spans="1:13" ht="40.5" customHeight="1" x14ac:dyDescent="0.25">
      <c r="A72" s="30">
        <v>44</v>
      </c>
      <c r="B72" s="32" t="s">
        <v>32</v>
      </c>
      <c r="C72" s="14" t="s">
        <v>31</v>
      </c>
      <c r="D72" s="31" t="s">
        <v>42</v>
      </c>
      <c r="E72" s="31" t="s">
        <v>65</v>
      </c>
      <c r="F72" s="31">
        <v>0</v>
      </c>
      <c r="G72" s="29">
        <v>46.1</v>
      </c>
      <c r="H72" s="40"/>
      <c r="I72" s="29">
        <f t="shared" si="1"/>
        <v>46.1</v>
      </c>
      <c r="J72" s="29">
        <f t="shared" si="0"/>
        <v>0</v>
      </c>
      <c r="K72" s="31"/>
      <c r="L72" s="13"/>
    </row>
    <row r="73" spans="1:13" ht="40.5" customHeight="1" x14ac:dyDescent="0.25">
      <c r="A73" s="30">
        <v>45</v>
      </c>
      <c r="B73" s="32" t="s">
        <v>33</v>
      </c>
      <c r="C73" s="14" t="s">
        <v>13</v>
      </c>
      <c r="D73" s="31" t="s">
        <v>42</v>
      </c>
      <c r="E73" s="31" t="s">
        <v>66</v>
      </c>
      <c r="F73" s="31">
        <v>20</v>
      </c>
      <c r="G73" s="29">
        <v>48.4</v>
      </c>
      <c r="H73" s="40"/>
      <c r="I73" s="29">
        <f t="shared" si="1"/>
        <v>48.4</v>
      </c>
      <c r="J73" s="29">
        <f t="shared" si="0"/>
        <v>968</v>
      </c>
      <c r="K73" s="31"/>
      <c r="L73" s="13"/>
    </row>
    <row r="74" spans="1:13" ht="40.5" customHeight="1" x14ac:dyDescent="0.25">
      <c r="A74" s="48">
        <v>46</v>
      </c>
      <c r="B74" s="32" t="s">
        <v>16</v>
      </c>
      <c r="C74" s="14" t="s">
        <v>34</v>
      </c>
      <c r="D74" s="31" t="s">
        <v>42</v>
      </c>
      <c r="E74" s="31" t="s">
        <v>148</v>
      </c>
      <c r="F74" s="51">
        <v>58</v>
      </c>
      <c r="G74" s="42">
        <v>149</v>
      </c>
      <c r="H74" s="54"/>
      <c r="I74" s="42">
        <f t="shared" ref="I74:I101" si="2">G74*(1-H74)</f>
        <v>149</v>
      </c>
      <c r="J74" s="42">
        <f t="shared" si="0"/>
        <v>8642</v>
      </c>
      <c r="K74" s="45" t="s">
        <v>68</v>
      </c>
      <c r="L74" s="13"/>
      <c r="M74" s="6"/>
    </row>
    <row r="75" spans="1:13" ht="40.5" customHeight="1" x14ac:dyDescent="0.25">
      <c r="A75" s="49"/>
      <c r="B75" s="32" t="s">
        <v>137</v>
      </c>
      <c r="C75" s="14" t="s">
        <v>34</v>
      </c>
      <c r="D75" s="31" t="s">
        <v>42</v>
      </c>
      <c r="E75" s="31" t="s">
        <v>149</v>
      </c>
      <c r="F75" s="52"/>
      <c r="G75" s="43"/>
      <c r="H75" s="55"/>
      <c r="I75" s="43"/>
      <c r="J75" s="43"/>
      <c r="K75" s="46"/>
      <c r="L75" s="13"/>
    </row>
    <row r="76" spans="1:13" ht="40.5" customHeight="1" x14ac:dyDescent="0.25">
      <c r="A76" s="49"/>
      <c r="B76" s="32" t="s">
        <v>153</v>
      </c>
      <c r="C76" s="14" t="s">
        <v>34</v>
      </c>
      <c r="D76" s="31" t="s">
        <v>42</v>
      </c>
      <c r="E76" s="31" t="s">
        <v>150</v>
      </c>
      <c r="F76" s="52"/>
      <c r="G76" s="43"/>
      <c r="H76" s="55"/>
      <c r="I76" s="43"/>
      <c r="J76" s="43"/>
      <c r="K76" s="46"/>
      <c r="L76" s="13"/>
    </row>
    <row r="77" spans="1:13" ht="40.5" customHeight="1" x14ac:dyDescent="0.25">
      <c r="A77" s="50"/>
      <c r="B77" s="32" t="s">
        <v>154</v>
      </c>
      <c r="C77" s="14" t="s">
        <v>34</v>
      </c>
      <c r="D77" s="31" t="s">
        <v>42</v>
      </c>
      <c r="E77" s="31" t="s">
        <v>151</v>
      </c>
      <c r="F77" s="53"/>
      <c r="G77" s="44"/>
      <c r="H77" s="56"/>
      <c r="I77" s="44"/>
      <c r="J77" s="44"/>
      <c r="K77" s="47"/>
      <c r="L77" s="13"/>
    </row>
    <row r="78" spans="1:13" ht="40.5" customHeight="1" x14ac:dyDescent="0.25">
      <c r="A78" s="30">
        <v>47</v>
      </c>
      <c r="B78" s="32" t="s">
        <v>26</v>
      </c>
      <c r="C78" s="14" t="s">
        <v>34</v>
      </c>
      <c r="D78" s="31" t="s">
        <v>42</v>
      </c>
      <c r="E78" s="31" t="s">
        <v>152</v>
      </c>
      <c r="F78" s="31">
        <v>63</v>
      </c>
      <c r="G78" s="29">
        <v>31.2</v>
      </c>
      <c r="H78" s="40"/>
      <c r="I78" s="29">
        <f t="shared" si="2"/>
        <v>31.2</v>
      </c>
      <c r="J78" s="29">
        <f t="shared" ref="J78:J101" si="3">+I78*F78</f>
        <v>1965.6</v>
      </c>
      <c r="K78" s="31"/>
      <c r="L78" s="13"/>
    </row>
    <row r="79" spans="1:13" ht="40.5" customHeight="1" x14ac:dyDescent="0.25">
      <c r="A79" s="30">
        <v>48</v>
      </c>
      <c r="B79" s="32" t="s">
        <v>79</v>
      </c>
      <c r="C79" s="14" t="s">
        <v>69</v>
      </c>
      <c r="D79" s="31" t="s">
        <v>42</v>
      </c>
      <c r="E79" s="31" t="s">
        <v>80</v>
      </c>
      <c r="F79" s="31">
        <v>66</v>
      </c>
      <c r="G79" s="29">
        <v>55</v>
      </c>
      <c r="H79" s="40"/>
      <c r="I79" s="29">
        <f t="shared" si="2"/>
        <v>55</v>
      </c>
      <c r="J79" s="29">
        <f t="shared" si="3"/>
        <v>3630</v>
      </c>
      <c r="K79" s="31"/>
      <c r="L79" s="13"/>
    </row>
    <row r="80" spans="1:13" ht="40.5" customHeight="1" x14ac:dyDescent="0.25">
      <c r="A80" s="18"/>
      <c r="B80" s="19" t="s">
        <v>96</v>
      </c>
      <c r="C80" s="20"/>
      <c r="D80" s="18"/>
      <c r="E80" s="18"/>
      <c r="F80" s="18"/>
      <c r="G80" s="21"/>
      <c r="H80" s="36"/>
      <c r="I80" s="22"/>
      <c r="J80" s="22"/>
      <c r="K80" s="18"/>
      <c r="L80" s="13"/>
    </row>
    <row r="81" spans="1:12" ht="40.5" customHeight="1" x14ac:dyDescent="0.25">
      <c r="A81" s="30">
        <v>49</v>
      </c>
      <c r="B81" s="32" t="s">
        <v>155</v>
      </c>
      <c r="C81" s="14"/>
      <c r="D81" s="31"/>
      <c r="E81" s="31" t="s">
        <v>156</v>
      </c>
      <c r="F81" s="31">
        <v>2</v>
      </c>
      <c r="G81" s="29">
        <v>23.7</v>
      </c>
      <c r="H81" s="40"/>
      <c r="I81" s="29">
        <f t="shared" si="2"/>
        <v>23.7</v>
      </c>
      <c r="J81" s="29">
        <f t="shared" si="3"/>
        <v>47.4</v>
      </c>
      <c r="K81" s="31"/>
      <c r="L81" s="13"/>
    </row>
    <row r="82" spans="1:12" ht="40.5" customHeight="1" x14ac:dyDescent="0.25">
      <c r="A82" s="30">
        <v>50</v>
      </c>
      <c r="B82" s="32" t="s">
        <v>157</v>
      </c>
      <c r="C82" s="14"/>
      <c r="D82" s="31"/>
      <c r="E82" s="31" t="s">
        <v>158</v>
      </c>
      <c r="F82" s="31">
        <v>2</v>
      </c>
      <c r="G82" s="29">
        <v>29.3</v>
      </c>
      <c r="H82" s="40"/>
      <c r="I82" s="29">
        <f t="shared" si="2"/>
        <v>29.3</v>
      </c>
      <c r="J82" s="29">
        <f t="shared" si="3"/>
        <v>58.6</v>
      </c>
      <c r="K82" s="31"/>
      <c r="L82" s="13"/>
    </row>
    <row r="83" spans="1:12" ht="40.5" customHeight="1" x14ac:dyDescent="0.25">
      <c r="A83" s="30">
        <v>51</v>
      </c>
      <c r="B83" s="32" t="s">
        <v>159</v>
      </c>
      <c r="C83" s="14"/>
      <c r="D83" s="31"/>
      <c r="E83" s="31" t="s">
        <v>160</v>
      </c>
      <c r="F83" s="31">
        <v>4</v>
      </c>
      <c r="G83" s="29">
        <v>39.799999999999997</v>
      </c>
      <c r="H83" s="40"/>
      <c r="I83" s="29">
        <f t="shared" si="2"/>
        <v>39.799999999999997</v>
      </c>
      <c r="J83" s="29">
        <f t="shared" si="3"/>
        <v>159.19999999999999</v>
      </c>
      <c r="K83" s="31"/>
      <c r="L83" s="13"/>
    </row>
    <row r="84" spans="1:12" ht="40.5" customHeight="1" x14ac:dyDescent="0.25">
      <c r="A84" s="30">
        <v>52</v>
      </c>
      <c r="B84" s="32" t="s">
        <v>161</v>
      </c>
      <c r="C84" s="14"/>
      <c r="D84" s="31"/>
      <c r="E84" s="17" t="s">
        <v>162</v>
      </c>
      <c r="F84" s="31">
        <v>5</v>
      </c>
      <c r="G84" s="29">
        <v>32</v>
      </c>
      <c r="H84" s="40"/>
      <c r="I84" s="29">
        <f t="shared" si="2"/>
        <v>32</v>
      </c>
      <c r="J84" s="29">
        <f t="shared" si="3"/>
        <v>160</v>
      </c>
      <c r="K84" s="31"/>
      <c r="L84" s="13"/>
    </row>
    <row r="85" spans="1:12" ht="40.5" customHeight="1" x14ac:dyDescent="0.25">
      <c r="A85" s="30">
        <v>53</v>
      </c>
      <c r="B85" s="32" t="s">
        <v>163</v>
      </c>
      <c r="C85" s="14"/>
      <c r="D85" s="31"/>
      <c r="E85" s="31" t="s">
        <v>94</v>
      </c>
      <c r="F85" s="31">
        <v>4</v>
      </c>
      <c r="G85" s="29">
        <v>39.799999999999997</v>
      </c>
      <c r="H85" s="40"/>
      <c r="I85" s="29">
        <f t="shared" si="2"/>
        <v>39.799999999999997</v>
      </c>
      <c r="J85" s="29">
        <f t="shared" si="3"/>
        <v>159.19999999999999</v>
      </c>
      <c r="K85" s="31"/>
      <c r="L85" s="13"/>
    </row>
    <row r="86" spans="1:12" ht="40.5" customHeight="1" x14ac:dyDescent="0.25">
      <c r="A86" s="30">
        <v>54</v>
      </c>
      <c r="B86" s="32" t="s">
        <v>164</v>
      </c>
      <c r="C86" s="14"/>
      <c r="D86" s="31"/>
      <c r="E86" s="31" t="s">
        <v>93</v>
      </c>
      <c r="F86" s="31">
        <v>2</v>
      </c>
      <c r="G86" s="29">
        <v>39.799999999999997</v>
      </c>
      <c r="H86" s="40"/>
      <c r="I86" s="29">
        <f t="shared" si="2"/>
        <v>39.799999999999997</v>
      </c>
      <c r="J86" s="29">
        <f t="shared" si="3"/>
        <v>79.599999999999994</v>
      </c>
      <c r="K86" s="31"/>
      <c r="L86" s="13"/>
    </row>
    <row r="87" spans="1:12" ht="40.5" customHeight="1" x14ac:dyDescent="0.25">
      <c r="A87" s="30">
        <v>55</v>
      </c>
      <c r="B87" s="16" t="s">
        <v>165</v>
      </c>
      <c r="C87" s="14"/>
      <c r="D87" s="31"/>
      <c r="E87" s="23" t="s">
        <v>166</v>
      </c>
      <c r="F87" s="31">
        <v>1</v>
      </c>
      <c r="G87" s="29">
        <v>48.7</v>
      </c>
      <c r="H87" s="40"/>
      <c r="I87" s="29">
        <f t="shared" si="2"/>
        <v>48.7</v>
      </c>
      <c r="J87" s="29">
        <f t="shared" si="3"/>
        <v>48.7</v>
      </c>
      <c r="K87" s="24"/>
      <c r="L87" s="13"/>
    </row>
    <row r="88" spans="1:12" ht="40.5" customHeight="1" x14ac:dyDescent="0.25">
      <c r="A88" s="30">
        <v>56</v>
      </c>
      <c r="B88" s="16" t="s">
        <v>167</v>
      </c>
      <c r="C88" s="14"/>
      <c r="D88" s="31"/>
      <c r="E88" s="23" t="s">
        <v>168</v>
      </c>
      <c r="F88" s="31">
        <v>1</v>
      </c>
      <c r="G88" s="29">
        <v>76.3</v>
      </c>
      <c r="H88" s="40"/>
      <c r="I88" s="29">
        <f t="shared" si="2"/>
        <v>76.3</v>
      </c>
      <c r="J88" s="29">
        <f t="shared" si="3"/>
        <v>76.3</v>
      </c>
      <c r="K88" s="24"/>
      <c r="L88" s="13"/>
    </row>
    <row r="89" spans="1:12" ht="40.5" customHeight="1" x14ac:dyDescent="0.25">
      <c r="A89" s="30">
        <v>57</v>
      </c>
      <c r="B89" s="16" t="s">
        <v>169</v>
      </c>
      <c r="C89" s="14"/>
      <c r="D89" s="31"/>
      <c r="E89" s="23" t="s">
        <v>170</v>
      </c>
      <c r="F89" s="31">
        <v>1</v>
      </c>
      <c r="G89" s="29">
        <v>38.799999999999997</v>
      </c>
      <c r="H89" s="40"/>
      <c r="I89" s="29">
        <f t="shared" si="2"/>
        <v>38.799999999999997</v>
      </c>
      <c r="J89" s="29">
        <f t="shared" si="3"/>
        <v>38.799999999999997</v>
      </c>
      <c r="K89" s="24"/>
      <c r="L89" s="13"/>
    </row>
    <row r="90" spans="1:12" ht="40.5" customHeight="1" x14ac:dyDescent="0.25">
      <c r="A90" s="30">
        <v>58</v>
      </c>
      <c r="B90" s="32" t="s">
        <v>171</v>
      </c>
      <c r="C90" s="14"/>
      <c r="D90" s="25"/>
      <c r="E90" s="23" t="s">
        <v>172</v>
      </c>
      <c r="F90" s="31">
        <v>2</v>
      </c>
      <c r="G90" s="29">
        <v>32.9</v>
      </c>
      <c r="H90" s="40"/>
      <c r="I90" s="29">
        <f t="shared" si="2"/>
        <v>32.9</v>
      </c>
      <c r="J90" s="29">
        <f t="shared" si="3"/>
        <v>65.8</v>
      </c>
      <c r="K90" s="24"/>
      <c r="L90" s="13"/>
    </row>
    <row r="91" spans="1:12" ht="40.5" customHeight="1" x14ac:dyDescent="0.25">
      <c r="A91" s="30">
        <v>59</v>
      </c>
      <c r="B91" s="32" t="s">
        <v>183</v>
      </c>
      <c r="C91" s="14"/>
      <c r="D91" s="25"/>
      <c r="E91" s="23" t="s">
        <v>184</v>
      </c>
      <c r="F91" s="31">
        <v>1</v>
      </c>
      <c r="G91" s="29">
        <v>32.9</v>
      </c>
      <c r="H91" s="40"/>
      <c r="I91" s="29">
        <f t="shared" si="2"/>
        <v>32.9</v>
      </c>
      <c r="J91" s="29">
        <f t="shared" si="3"/>
        <v>32.9</v>
      </c>
      <c r="K91" s="24"/>
      <c r="L91" s="13"/>
    </row>
    <row r="92" spans="1:12" ht="40.5" customHeight="1" x14ac:dyDescent="0.25">
      <c r="A92" s="30">
        <v>60</v>
      </c>
      <c r="B92" s="32" t="s">
        <v>173</v>
      </c>
      <c r="C92" s="14"/>
      <c r="D92" s="25"/>
      <c r="E92" s="23" t="s">
        <v>175</v>
      </c>
      <c r="F92" s="31">
        <v>2</v>
      </c>
      <c r="G92" s="29">
        <v>31.4</v>
      </c>
      <c r="H92" s="40"/>
      <c r="I92" s="29">
        <f t="shared" si="2"/>
        <v>31.4</v>
      </c>
      <c r="J92" s="29">
        <f t="shared" si="3"/>
        <v>62.8</v>
      </c>
      <c r="K92" s="24"/>
      <c r="L92" s="13"/>
    </row>
    <row r="93" spans="1:12" ht="40.5" customHeight="1" x14ac:dyDescent="0.25">
      <c r="A93" s="30">
        <v>61</v>
      </c>
      <c r="B93" s="32" t="s">
        <v>174</v>
      </c>
      <c r="C93" s="14"/>
      <c r="D93" s="25"/>
      <c r="E93" s="23" t="s">
        <v>176</v>
      </c>
      <c r="F93" s="31">
        <v>2</v>
      </c>
      <c r="G93" s="29">
        <v>31.4</v>
      </c>
      <c r="H93" s="40"/>
      <c r="I93" s="29">
        <f t="shared" si="2"/>
        <v>31.4</v>
      </c>
      <c r="J93" s="29">
        <f t="shared" si="3"/>
        <v>62.8</v>
      </c>
      <c r="K93" s="24"/>
      <c r="L93" s="13"/>
    </row>
    <row r="94" spans="1:12" ht="40.5" customHeight="1" x14ac:dyDescent="0.25">
      <c r="A94" s="30">
        <v>62</v>
      </c>
      <c r="B94" s="32" t="s">
        <v>177</v>
      </c>
      <c r="C94" s="14" t="s">
        <v>29</v>
      </c>
      <c r="D94" s="25"/>
      <c r="E94" s="23" t="s">
        <v>178</v>
      </c>
      <c r="F94" s="31">
        <v>1</v>
      </c>
      <c r="G94" s="29">
        <v>15.6</v>
      </c>
      <c r="H94" s="40"/>
      <c r="I94" s="29">
        <f t="shared" si="2"/>
        <v>15.6</v>
      </c>
      <c r="J94" s="29">
        <f t="shared" si="3"/>
        <v>15.6</v>
      </c>
      <c r="K94" s="24"/>
      <c r="L94" s="13"/>
    </row>
    <row r="95" spans="1:12" ht="40.5" customHeight="1" x14ac:dyDescent="0.25">
      <c r="A95" s="30">
        <v>63</v>
      </c>
      <c r="B95" s="32" t="s">
        <v>179</v>
      </c>
      <c r="C95" s="14"/>
      <c r="D95" s="25"/>
      <c r="E95" s="23" t="s">
        <v>180</v>
      </c>
      <c r="F95" s="31">
        <v>1</v>
      </c>
      <c r="G95" s="29">
        <v>26.2</v>
      </c>
      <c r="H95" s="40"/>
      <c r="I95" s="29">
        <f t="shared" si="2"/>
        <v>26.2</v>
      </c>
      <c r="J95" s="29">
        <f t="shared" si="3"/>
        <v>26.2</v>
      </c>
      <c r="K95" s="24"/>
      <c r="L95" s="13"/>
    </row>
    <row r="96" spans="1:12" ht="40.5" customHeight="1" x14ac:dyDescent="0.25">
      <c r="A96" s="30">
        <v>64</v>
      </c>
      <c r="B96" s="32" t="s">
        <v>181</v>
      </c>
      <c r="C96" s="14"/>
      <c r="D96" s="25"/>
      <c r="E96" s="23" t="s">
        <v>182</v>
      </c>
      <c r="F96" s="31">
        <v>1</v>
      </c>
      <c r="G96" s="29">
        <v>20.6</v>
      </c>
      <c r="H96" s="40"/>
      <c r="I96" s="29">
        <f t="shared" si="2"/>
        <v>20.6</v>
      </c>
      <c r="J96" s="29">
        <f t="shared" si="3"/>
        <v>20.6</v>
      </c>
      <c r="K96" s="24"/>
      <c r="L96" s="13"/>
    </row>
    <row r="97" spans="1:12" ht="40.5" customHeight="1" x14ac:dyDescent="0.25">
      <c r="A97" s="30">
        <v>65</v>
      </c>
      <c r="B97" s="32" t="s">
        <v>185</v>
      </c>
      <c r="C97" s="14"/>
      <c r="D97" s="25"/>
      <c r="E97" s="23" t="s">
        <v>186</v>
      </c>
      <c r="F97" s="31">
        <v>4</v>
      </c>
      <c r="G97" s="29">
        <v>31.9</v>
      </c>
      <c r="H97" s="40"/>
      <c r="I97" s="29">
        <f t="shared" si="2"/>
        <v>31.9</v>
      </c>
      <c r="J97" s="29">
        <f t="shared" si="3"/>
        <v>127.6</v>
      </c>
      <c r="K97" s="24"/>
      <c r="L97" s="13"/>
    </row>
    <row r="98" spans="1:12" ht="40.5" customHeight="1" x14ac:dyDescent="0.25">
      <c r="A98" s="30">
        <v>66</v>
      </c>
      <c r="B98" s="32" t="s">
        <v>163</v>
      </c>
      <c r="C98" s="14"/>
      <c r="D98" s="25"/>
      <c r="E98" s="23" t="s">
        <v>94</v>
      </c>
      <c r="F98" s="31">
        <v>1</v>
      </c>
      <c r="G98" s="29">
        <v>39.799999999999997</v>
      </c>
      <c r="H98" s="40"/>
      <c r="I98" s="29">
        <f t="shared" si="2"/>
        <v>39.799999999999997</v>
      </c>
      <c r="J98" s="29">
        <f t="shared" si="3"/>
        <v>39.799999999999997</v>
      </c>
      <c r="K98" s="24"/>
      <c r="L98" s="13"/>
    </row>
    <row r="99" spans="1:12" ht="40.5" customHeight="1" x14ac:dyDescent="0.25">
      <c r="A99" s="30">
        <v>67</v>
      </c>
      <c r="B99" s="32" t="s">
        <v>187</v>
      </c>
      <c r="C99" s="14"/>
      <c r="D99" s="25"/>
      <c r="E99" s="23" t="s">
        <v>95</v>
      </c>
      <c r="F99" s="31">
        <v>4</v>
      </c>
      <c r="G99" s="29">
        <v>39.799999999999997</v>
      </c>
      <c r="H99" s="40"/>
      <c r="I99" s="29">
        <f t="shared" si="2"/>
        <v>39.799999999999997</v>
      </c>
      <c r="J99" s="29">
        <f t="shared" si="3"/>
        <v>159.19999999999999</v>
      </c>
      <c r="K99" s="24"/>
      <c r="L99" s="13"/>
    </row>
    <row r="100" spans="1:12" ht="40.5" customHeight="1" x14ac:dyDescent="0.25">
      <c r="A100" s="30">
        <v>68</v>
      </c>
      <c r="B100" s="32" t="s">
        <v>188</v>
      </c>
      <c r="C100" s="14"/>
      <c r="D100" s="31"/>
      <c r="E100" s="23" t="s">
        <v>190</v>
      </c>
      <c r="F100" s="31">
        <v>3</v>
      </c>
      <c r="G100" s="29">
        <v>50</v>
      </c>
      <c r="H100" s="40"/>
      <c r="I100" s="29">
        <f t="shared" si="2"/>
        <v>50</v>
      </c>
      <c r="J100" s="29">
        <f t="shared" si="3"/>
        <v>150</v>
      </c>
      <c r="K100" s="24"/>
      <c r="L100" s="13"/>
    </row>
    <row r="101" spans="1:12" ht="40.5" customHeight="1" x14ac:dyDescent="0.25">
      <c r="A101" s="30">
        <v>69</v>
      </c>
      <c r="B101" s="32" t="s">
        <v>189</v>
      </c>
      <c r="C101" s="14"/>
      <c r="D101" s="31"/>
      <c r="E101" s="23" t="s">
        <v>191</v>
      </c>
      <c r="F101" s="31">
        <v>3</v>
      </c>
      <c r="G101" s="29">
        <v>50</v>
      </c>
      <c r="H101" s="40"/>
      <c r="I101" s="29">
        <f t="shared" si="2"/>
        <v>50</v>
      </c>
      <c r="J101" s="29">
        <f t="shared" si="3"/>
        <v>150</v>
      </c>
      <c r="K101" s="24"/>
      <c r="L101" s="13"/>
    </row>
    <row r="102" spans="1:12" ht="40.5" customHeight="1" x14ac:dyDescent="0.25">
      <c r="A102" s="5"/>
      <c r="B102" s="4"/>
      <c r="C102" s="4"/>
      <c r="D102" s="2"/>
      <c r="E102" s="2"/>
      <c r="F102" s="2"/>
      <c r="G102" s="7"/>
      <c r="H102" s="37"/>
      <c r="I102" s="26" t="s">
        <v>9</v>
      </c>
      <c r="J102" s="27">
        <f>SUM(J2:J101)</f>
        <v>137713.90000000002</v>
      </c>
      <c r="K102" s="7"/>
    </row>
    <row r="103" spans="1:12" x14ac:dyDescent="0.25">
      <c r="A103" s="8"/>
      <c r="D103" s="8"/>
      <c r="E103" s="8"/>
      <c r="F103" s="8"/>
    </row>
    <row r="104" spans="1:12" x14ac:dyDescent="0.25">
      <c r="D104" s="8"/>
      <c r="E104" s="8"/>
      <c r="F104" s="8"/>
    </row>
    <row r="105" spans="1:12" x14ac:dyDescent="0.25">
      <c r="D105" s="8"/>
      <c r="E105" s="8"/>
      <c r="F105" s="8"/>
    </row>
    <row r="106" spans="1:12" x14ac:dyDescent="0.25">
      <c r="D106" s="8"/>
      <c r="E106" s="8"/>
      <c r="F106" s="8"/>
    </row>
    <row r="107" spans="1:12" x14ac:dyDescent="0.25">
      <c r="D107" s="8"/>
      <c r="E107" s="8"/>
      <c r="F107" s="8"/>
    </row>
    <row r="108" spans="1:12" x14ac:dyDescent="0.25">
      <c r="D108" s="8"/>
      <c r="E108" s="8"/>
      <c r="F108" s="8"/>
    </row>
    <row r="109" spans="1:12" x14ac:dyDescent="0.25">
      <c r="D109" s="8"/>
      <c r="E109" s="8"/>
      <c r="F109" s="8"/>
    </row>
    <row r="110" spans="1:12" x14ac:dyDescent="0.25">
      <c r="D110" s="8"/>
      <c r="E110" s="8"/>
      <c r="F110" s="8"/>
    </row>
    <row r="111" spans="1:12" x14ac:dyDescent="0.25">
      <c r="D111" s="8"/>
      <c r="E111" s="8"/>
      <c r="F111" s="8"/>
    </row>
  </sheetData>
  <sheetProtection algorithmName="SHA-512" hashValue="VKi7JtLiRJ39wLKmmVbH8++SKbZLuBGXXBNDoxXLBQ4FImZFEpYm6Zy20mBgZkqSNUBHqZAQ1jLqFcwufqpcmA==" saltValue="sawcoggwLRbihp93tCSxFQ==" spinCount="100000" sheet="1" objects="1" scenarios="1"/>
  <mergeCells count="63">
    <mergeCell ref="J74:J77"/>
    <mergeCell ref="K74:K77"/>
    <mergeCell ref="A74:A77"/>
    <mergeCell ref="F74:F77"/>
    <mergeCell ref="G74:G77"/>
    <mergeCell ref="H74:H77"/>
    <mergeCell ref="I74:I77"/>
    <mergeCell ref="J2:J9"/>
    <mergeCell ref="K2:K9"/>
    <mergeCell ref="A10:A13"/>
    <mergeCell ref="F10:F13"/>
    <mergeCell ref="G10:G13"/>
    <mergeCell ref="H10:H13"/>
    <mergeCell ref="I10:I13"/>
    <mergeCell ref="J10:J13"/>
    <mergeCell ref="K10:K13"/>
    <mergeCell ref="A2:A9"/>
    <mergeCell ref="B2:B9"/>
    <mergeCell ref="F2:F9"/>
    <mergeCell ref="G2:G9"/>
    <mergeCell ref="H2:H9"/>
    <mergeCell ref="I2:I9"/>
    <mergeCell ref="K28:K30"/>
    <mergeCell ref="K15:K19"/>
    <mergeCell ref="A23:A26"/>
    <mergeCell ref="F23:F26"/>
    <mergeCell ref="G23:G26"/>
    <mergeCell ref="H23:H26"/>
    <mergeCell ref="I23:I26"/>
    <mergeCell ref="J23:J26"/>
    <mergeCell ref="K23:K26"/>
    <mergeCell ref="A15:A19"/>
    <mergeCell ref="F15:F19"/>
    <mergeCell ref="G15:G19"/>
    <mergeCell ref="H15:H19"/>
    <mergeCell ref="I15:I19"/>
    <mergeCell ref="J15:J19"/>
    <mergeCell ref="A28:A30"/>
    <mergeCell ref="G28:G30"/>
    <mergeCell ref="H28:H30"/>
    <mergeCell ref="I28:I30"/>
    <mergeCell ref="J28:J30"/>
    <mergeCell ref="A33:A36"/>
    <mergeCell ref="F33:F36"/>
    <mergeCell ref="G33:G36"/>
    <mergeCell ref="H33:H36"/>
    <mergeCell ref="I33:I36"/>
    <mergeCell ref="K33:K36"/>
    <mergeCell ref="F43:F46"/>
    <mergeCell ref="G43:G46"/>
    <mergeCell ref="H43:H46"/>
    <mergeCell ref="I43:I46"/>
    <mergeCell ref="J43:J46"/>
    <mergeCell ref="K43:K46"/>
    <mergeCell ref="J33:J36"/>
    <mergeCell ref="J59:J62"/>
    <mergeCell ref="K59:K62"/>
    <mergeCell ref="A43:A46"/>
    <mergeCell ref="A59:A62"/>
    <mergeCell ref="F59:F62"/>
    <mergeCell ref="G59:G62"/>
    <mergeCell ref="H59:H62"/>
    <mergeCell ref="I59:I62"/>
  </mergeCells>
  <pageMargins left="0.70866141732283472" right="0.70866141732283472" top="0.74803149606299213" bottom="0.74803149606299213" header="0.31496062992125984" footer="0.31496062992125984"/>
  <pageSetup paperSize="9" scale="60" fitToHeight="83" orientation="landscape" r:id="rId1"/>
  <headerFooter>
    <oddHeader>&amp;L&amp;D  &amp;T&amp;R&amp;16נספח א' - פירוט של ספרי הלימוד והחוברות - מכרז 10/18</oddHeader>
    <oddFooter>&amp;Cעמוד &amp;P מתוך &amp;N&amp;Rשם הספק: _____________
חתימה וחותמת: __________________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FACB20EACFFAE49A5D634E14491B3F6" ma:contentTypeVersion="16" ma:contentTypeDescription="צור מסמך חדש." ma:contentTypeScope="" ma:versionID="df79d410a71acfb1fad40cfbf9832c7d">
  <xsd:schema xmlns:xsd="http://www.w3.org/2001/XMLSchema" xmlns:xs="http://www.w3.org/2001/XMLSchema" xmlns:p="http://schemas.microsoft.com/office/2006/metadata/properties" xmlns:ns2="a085feaf-2097-483c-8186-71a448349d79" xmlns:ns3="7872a5c4-2ab0-4222-85ac-8c5a15447aed" targetNamespace="http://schemas.microsoft.com/office/2006/metadata/properties" ma:root="true" ma:fieldsID="56061ecb9e348203d12f91acf6befc4f" ns2:_="" ns3:_="">
    <xsd:import namespace="a085feaf-2097-483c-8186-71a448349d79"/>
    <xsd:import namespace="7872a5c4-2ab0-4222-85ac-8c5a15447aed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2:_ModernAudienceTargetUserField" minOccurs="0"/>
                <xsd:element ref="ns2:_ModernAudienceAadObjectId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5feaf-2097-483c-8186-71a448349d79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8" nillable="true" ma:displayName="Target Audiences" ma:internalName="Target_x0020_Audiences">
      <xsd:simpleType>
        <xsd:restriction base="dms:Unknown"/>
      </xsd:simpleType>
    </xsd:element>
    <xsd:element name="_ModernAudienceTargetUserField" ma:index="9" nillable="true" ma:displayName="קהל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0" nillable="true" ma:displayName="מזהי קהל" ma:list="{a44e6994-fc4a-4434-a36b-b569fe2deb48}" ma:internalName="_ModernAudienceAadObjectIds" ma:readOnly="true" ma:showField="_AadObjectIdForUser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2a5c4-2ab0-4222-85ac-8c5a15447ae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a085feaf-2097-483c-8186-71a448349d79">
      <UserInfo>
        <DisplayName/>
        <AccountId xsi:nil="true"/>
        <AccountType/>
      </UserInfo>
    </_ModernAudienceTargetUserField>
    <Target_x0020_Audiences xmlns="a085feaf-2097-483c-8186-71a448349d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1CF70-8D35-407E-A96D-285B46EF6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5feaf-2097-483c-8186-71a448349d79"/>
    <ds:schemaRef ds:uri="7872a5c4-2ab0-4222-85ac-8c5a15447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9BB054-AA1C-40ED-8BE3-D2B119F2FD3C}">
  <ds:schemaRefs>
    <ds:schemaRef ds:uri="7872a5c4-2ab0-4222-85ac-8c5a15447aed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a085feaf-2097-483c-8186-71a448349d7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1429D6-5A21-4689-95B8-16AA7E5B04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רשימת ספרי לימוד להזמנה</vt:lpstr>
      <vt:lpstr>'רשימת ספרי לימוד להזמנה'!WPrint_TitlesW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Alkaher</dc:creator>
  <cp:lastModifiedBy>Ohad Hanuka</cp:lastModifiedBy>
  <cp:lastPrinted>2021-08-17T06:32:29Z</cp:lastPrinted>
  <dcterms:created xsi:type="dcterms:W3CDTF">2018-05-28T08:19:40Z</dcterms:created>
  <dcterms:modified xsi:type="dcterms:W3CDTF">2021-08-17T06:56:44Z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0x010100CFACB20EACFFAE49A5D634E14491B3F6</vt:lpwstr>
  </property>
</Properties>
</file>